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osh\Downloads\"/>
    </mc:Choice>
  </mc:AlternateContent>
  <xr:revisionPtr revIDLastSave="0" documentId="8_{C36C8C12-FD8E-4A6A-A097-0D381A55FB68}" xr6:coauthVersionLast="47" xr6:coauthVersionMax="47" xr10:uidLastSave="{00000000-0000-0000-0000-000000000000}"/>
  <bookViews>
    <workbookView xWindow="-120" yWindow="-120" windowWidth="29040" windowHeight="15720" xr2:uid="{CB2F4C8B-3A29-452C-A261-8DCC1D94E339}"/>
  </bookViews>
  <sheets>
    <sheet name="GALFER ROTOR" sheetId="1" r:id="rId1"/>
    <sheet name="GALFER BRAKE PAD" sheetId="2" r:id="rId2"/>
    <sheet name="GALFER ACCESSARY" sheetId="3" r:id="rId3"/>
  </sheets>
  <definedNames>
    <definedName name="_xlnm._FilterDatabase" localSheetId="1" hidden="1">'GALFER BRAKE PAD'!$A$2:$J$141</definedName>
    <definedName name="_xlnm._FilterDatabase" localSheetId="0" hidden="1">'GALFER ROTOR'!$A$2:$H$50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B44" i="2"/>
  <c r="A44" i="2"/>
  <c r="F141" i="2"/>
  <c r="B141" i="2"/>
  <c r="A141" i="2"/>
  <c r="F140" i="2"/>
  <c r="B140" i="2"/>
  <c r="A140" i="2"/>
  <c r="F139" i="2"/>
  <c r="B139" i="2"/>
  <c r="A139" i="2"/>
  <c r="F138" i="2"/>
  <c r="B138" i="2"/>
  <c r="A138" i="2"/>
  <c r="F137" i="2"/>
  <c r="B137" i="2"/>
  <c r="A137" i="2"/>
  <c r="F136" i="2"/>
  <c r="B136" i="2"/>
  <c r="A136" i="2"/>
  <c r="F135" i="2"/>
  <c r="B135" i="2"/>
  <c r="A135" i="2"/>
  <c r="B132" i="2"/>
  <c r="B128" i="2"/>
  <c r="B123" i="2"/>
  <c r="B110" i="2"/>
  <c r="B107" i="2"/>
  <c r="B103" i="2"/>
  <c r="B101" i="2"/>
  <c r="B97" i="2"/>
  <c r="B90" i="2"/>
  <c r="B87" i="2"/>
  <c r="B81" i="2"/>
  <c r="B74" i="2"/>
  <c r="B69" i="2"/>
  <c r="B62" i="2"/>
  <c r="B56" i="2"/>
  <c r="B52" i="2"/>
  <c r="B48" i="2"/>
  <c r="B42" i="2"/>
  <c r="B37" i="2"/>
  <c r="B33" i="2"/>
  <c r="B15" i="2"/>
  <c r="B11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A12" i="2"/>
  <c r="B12" i="2"/>
  <c r="A13" i="2"/>
  <c r="B13" i="2"/>
  <c r="A14" i="2"/>
  <c r="B14" i="2"/>
  <c r="A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A34" i="2"/>
  <c r="B34" i="2"/>
  <c r="A35" i="2"/>
  <c r="B35" i="2"/>
  <c r="A36" i="2"/>
  <c r="B36" i="2"/>
  <c r="A37" i="2"/>
  <c r="A38" i="2"/>
  <c r="B38" i="2"/>
  <c r="A39" i="2"/>
  <c r="B39" i="2"/>
  <c r="A40" i="2"/>
  <c r="B40" i="2"/>
  <c r="A41" i="2"/>
  <c r="B41" i="2"/>
  <c r="A42" i="2"/>
  <c r="A43" i="2"/>
  <c r="B43" i="2"/>
  <c r="A45" i="2"/>
  <c r="B45" i="2"/>
  <c r="A46" i="2"/>
  <c r="B46" i="2"/>
  <c r="A47" i="2"/>
  <c r="B47" i="2"/>
  <c r="A48" i="2"/>
  <c r="A49" i="2"/>
  <c r="B49" i="2"/>
  <c r="A50" i="2"/>
  <c r="B50" i="2"/>
  <c r="A51" i="2"/>
  <c r="B51" i="2"/>
  <c r="A52" i="2"/>
  <c r="A53" i="2"/>
  <c r="B53" i="2"/>
  <c r="A54" i="2"/>
  <c r="B54" i="2"/>
  <c r="A55" i="2"/>
  <c r="B55" i="2"/>
  <c r="A56" i="2"/>
  <c r="A57" i="2"/>
  <c r="B57" i="2"/>
  <c r="A58" i="2"/>
  <c r="B58" i="2"/>
  <c r="A59" i="2"/>
  <c r="B59" i="2"/>
  <c r="A60" i="2"/>
  <c r="B60" i="2"/>
  <c r="A61" i="2"/>
  <c r="B61" i="2"/>
  <c r="A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A70" i="2"/>
  <c r="B70" i="2"/>
  <c r="A71" i="2"/>
  <c r="B71" i="2"/>
  <c r="A72" i="2"/>
  <c r="B72" i="2"/>
  <c r="A73" i="2"/>
  <c r="B73" i="2"/>
  <c r="A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A82" i="2"/>
  <c r="B82" i="2"/>
  <c r="A83" i="2"/>
  <c r="B83" i="2"/>
  <c r="A84" i="2"/>
  <c r="B84" i="2"/>
  <c r="A85" i="2"/>
  <c r="B85" i="2"/>
  <c r="A86" i="2"/>
  <c r="B86" i="2"/>
  <c r="A87" i="2"/>
  <c r="A88" i="2"/>
  <c r="B88" i="2"/>
  <c r="A89" i="2"/>
  <c r="B89" i="2"/>
  <c r="A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A98" i="2"/>
  <c r="B98" i="2"/>
  <c r="A99" i="2"/>
  <c r="B99" i="2"/>
  <c r="A100" i="2"/>
  <c r="B100" i="2"/>
  <c r="A101" i="2"/>
  <c r="A102" i="2"/>
  <c r="B102" i="2"/>
  <c r="A103" i="2"/>
  <c r="A104" i="2"/>
  <c r="B104" i="2"/>
  <c r="A105" i="2"/>
  <c r="B105" i="2"/>
  <c r="A106" i="2"/>
  <c r="B106" i="2"/>
  <c r="A107" i="2"/>
  <c r="A108" i="2"/>
  <c r="B108" i="2"/>
  <c r="A109" i="2"/>
  <c r="B109" i="2"/>
  <c r="A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A124" i="2"/>
  <c r="B124" i="2"/>
  <c r="A125" i="2"/>
  <c r="B125" i="2"/>
  <c r="A126" i="2"/>
  <c r="B126" i="2"/>
  <c r="A127" i="2"/>
  <c r="B127" i="2"/>
  <c r="A128" i="2"/>
  <c r="A129" i="2"/>
  <c r="B129" i="2"/>
  <c r="A130" i="2"/>
  <c r="B130" i="2"/>
  <c r="A131" i="2"/>
  <c r="B131" i="2"/>
  <c r="A132" i="2"/>
  <c r="A133" i="2"/>
  <c r="B133" i="2"/>
  <c r="A134" i="2"/>
  <c r="B134" i="2"/>
  <c r="B3" i="2"/>
  <c r="A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3" i="2"/>
  <c r="D13" i="3"/>
  <c r="D14" i="3"/>
  <c r="D4" i="3" l="1"/>
  <c r="D5" i="3"/>
  <c r="D6" i="3"/>
  <c r="D7" i="3"/>
  <c r="D8" i="3"/>
  <c r="D9" i="3"/>
  <c r="D10" i="3"/>
  <c r="D11" i="3"/>
  <c r="D12" i="3"/>
  <c r="D3" i="3"/>
  <c r="H21" i="1"/>
  <c r="H22" i="1"/>
  <c r="H23" i="1"/>
  <c r="H24" i="1"/>
  <c r="H25" i="1"/>
  <c r="H26" i="1"/>
  <c r="H27" i="1"/>
  <c r="H28" i="1"/>
  <c r="H29" i="1"/>
  <c r="H30" i="1"/>
  <c r="H31" i="1"/>
  <c r="H2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3" i="1"/>
</calcChain>
</file>

<file path=xl/sharedStrings.xml><?xml version="1.0" encoding="utf-8"?>
<sst xmlns="http://schemas.openxmlformats.org/spreadsheetml/2006/main" count="519" uniqueCount="370">
  <si>
    <t>在庫更新日</t>
    <rPh sb="0" eb="5">
      <t>ザイココウシンビ</t>
    </rPh>
    <phoneticPr fontId="1"/>
  </si>
  <si>
    <t>カテゴリー1</t>
    <phoneticPr fontId="1"/>
  </si>
  <si>
    <t>カテゴリー</t>
    <phoneticPr fontId="1"/>
  </si>
  <si>
    <t>品番</t>
    <rPh sb="0" eb="2">
      <t>ヒンバン</t>
    </rPh>
    <phoneticPr fontId="1"/>
  </si>
  <si>
    <t>サイズ</t>
    <phoneticPr fontId="1"/>
  </si>
  <si>
    <t>厚さ</t>
    <rPh sb="0" eb="1">
      <t>アツ</t>
    </rPh>
    <phoneticPr fontId="1"/>
  </si>
  <si>
    <t>システム</t>
    <phoneticPr fontId="1"/>
  </si>
  <si>
    <t>税込価格</t>
    <rPh sb="0" eb="2">
      <t>ゼイコミ</t>
    </rPh>
    <rPh sb="2" eb="4">
      <t>カカク</t>
    </rPh>
    <phoneticPr fontId="1"/>
  </si>
  <si>
    <t>税抜価格</t>
    <rPh sb="0" eb="2">
      <t>ゼイヌキ</t>
    </rPh>
    <rPh sb="2" eb="4">
      <t>カカク</t>
    </rPh>
    <phoneticPr fontId="1"/>
  </si>
  <si>
    <t>MTB</t>
    <phoneticPr fontId="1"/>
  </si>
  <si>
    <t>DiscWave</t>
    <phoneticPr fontId="1"/>
  </si>
  <si>
    <t>DB002W</t>
    <phoneticPr fontId="1"/>
  </si>
  <si>
    <t>DB003W</t>
    <phoneticPr fontId="1"/>
  </si>
  <si>
    <t>DB004W</t>
    <phoneticPr fontId="1"/>
  </si>
  <si>
    <t>DB006W</t>
    <phoneticPr fontId="1"/>
  </si>
  <si>
    <t>DB002W2</t>
    <phoneticPr fontId="1"/>
  </si>
  <si>
    <t>DB003W2</t>
    <phoneticPr fontId="1"/>
  </si>
  <si>
    <t>DB006W2</t>
    <phoneticPr fontId="1"/>
  </si>
  <si>
    <t>DB007W</t>
    <phoneticPr fontId="1"/>
  </si>
  <si>
    <t>DB034W</t>
    <phoneticPr fontId="1"/>
  </si>
  <si>
    <t>DB002WCL</t>
  </si>
  <si>
    <t>DB003WCL</t>
  </si>
  <si>
    <t>DB004WCL</t>
  </si>
  <si>
    <t>DB007WCL</t>
  </si>
  <si>
    <t>DB034WCL</t>
  </si>
  <si>
    <t>DB002W2CL</t>
  </si>
  <si>
    <t>DB003W2CL</t>
  </si>
  <si>
    <t>DB006W2CL</t>
  </si>
  <si>
    <t>DiscShark</t>
    <phoneticPr fontId="1"/>
  </si>
  <si>
    <t>DB022W</t>
    <phoneticPr fontId="1"/>
  </si>
  <si>
    <t>DB023W</t>
  </si>
  <si>
    <t>DB024W</t>
  </si>
  <si>
    <t>DB027W</t>
    <phoneticPr fontId="1"/>
  </si>
  <si>
    <t>DB022WCL</t>
  </si>
  <si>
    <t>DB023WCL</t>
  </si>
  <si>
    <t>DB024WCL</t>
  </si>
  <si>
    <t>DB027WCL</t>
  </si>
  <si>
    <t>Road</t>
    <phoneticPr fontId="1"/>
  </si>
  <si>
    <t>DB101W</t>
    <phoneticPr fontId="1"/>
  </si>
  <si>
    <t>DB102W</t>
  </si>
  <si>
    <t>DB103W</t>
  </si>
  <si>
    <t>DB101WCL</t>
  </si>
  <si>
    <t>DB102WCL</t>
  </si>
  <si>
    <t>DB103WCL</t>
  </si>
  <si>
    <t>DB101WCLF</t>
    <phoneticPr fontId="1"/>
  </si>
  <si>
    <t>DB102WCLF</t>
    <phoneticPr fontId="1"/>
  </si>
  <si>
    <t>DiscSharkRoad</t>
    <phoneticPr fontId="1"/>
  </si>
  <si>
    <t>DB111FLWCL</t>
    <phoneticPr fontId="1"/>
  </si>
  <si>
    <t>DB112FLWCL</t>
    <phoneticPr fontId="1"/>
  </si>
  <si>
    <t>Trial</t>
    <phoneticPr fontId="1"/>
  </si>
  <si>
    <t>DB202W</t>
    <phoneticPr fontId="1"/>
  </si>
  <si>
    <t>160mm</t>
    <phoneticPr fontId="1"/>
  </si>
  <si>
    <t>180mm</t>
    <phoneticPr fontId="1"/>
  </si>
  <si>
    <t>203mm</t>
    <phoneticPr fontId="1"/>
  </si>
  <si>
    <t>200mm</t>
    <phoneticPr fontId="1"/>
  </si>
  <si>
    <t>223mm</t>
    <phoneticPr fontId="1"/>
  </si>
  <si>
    <t>2.0mm</t>
    <phoneticPr fontId="1"/>
  </si>
  <si>
    <t>1.8mm</t>
    <phoneticPr fontId="1"/>
  </si>
  <si>
    <t>140mm</t>
    <phoneticPr fontId="1"/>
  </si>
  <si>
    <t>CENTERLOCK</t>
    <phoneticPr fontId="1"/>
  </si>
  <si>
    <t>6-BOLTS</t>
    <phoneticPr fontId="1"/>
  </si>
  <si>
    <t>DiscWaveFloating</t>
    <phoneticPr fontId="1"/>
  </si>
  <si>
    <t>DB013FLWO</t>
    <phoneticPr fontId="1"/>
  </si>
  <si>
    <t>DB013FLWR</t>
    <phoneticPr fontId="1"/>
  </si>
  <si>
    <t>DB013FLWB</t>
    <phoneticPr fontId="1"/>
  </si>
  <si>
    <t>DB013FLWG</t>
    <phoneticPr fontId="1"/>
  </si>
  <si>
    <t>DB013FLWY</t>
    <phoneticPr fontId="1"/>
  </si>
  <si>
    <t>DB013FLWP</t>
    <phoneticPr fontId="1"/>
  </si>
  <si>
    <t>DB014FLWO</t>
  </si>
  <si>
    <t>DB014FLWR</t>
  </si>
  <si>
    <t>DB014FLWB</t>
  </si>
  <si>
    <t>DB014FLWG</t>
  </si>
  <si>
    <t>DB014FLWY</t>
  </si>
  <si>
    <t>DB014FLWP</t>
  </si>
  <si>
    <t>在庫</t>
    <rPh sb="0" eb="2">
      <t>ザイコ</t>
    </rPh>
    <phoneticPr fontId="1"/>
  </si>
  <si>
    <t>CB003</t>
    <phoneticPr fontId="1"/>
  </si>
  <si>
    <t>モデル</t>
    <phoneticPr fontId="1"/>
  </si>
  <si>
    <t>コンパウンド</t>
    <phoneticPr fontId="1"/>
  </si>
  <si>
    <t>備考</t>
    <rPh sb="0" eb="2">
      <t>ビコウ</t>
    </rPh>
    <phoneticPr fontId="1"/>
  </si>
  <si>
    <t>CB001</t>
    <phoneticPr fontId="1"/>
  </si>
  <si>
    <t>MG001</t>
    <phoneticPr fontId="1"/>
  </si>
  <si>
    <t>MG002</t>
    <phoneticPr fontId="1"/>
  </si>
  <si>
    <t>MG003</t>
    <phoneticPr fontId="1"/>
  </si>
  <si>
    <t>SB001</t>
    <phoneticPr fontId="1"/>
  </si>
  <si>
    <t>SB002</t>
    <phoneticPr fontId="1"/>
  </si>
  <si>
    <t>SB003</t>
    <phoneticPr fontId="1"/>
  </si>
  <si>
    <t>SB004</t>
    <phoneticPr fontId="1"/>
  </si>
  <si>
    <t>SB005</t>
    <phoneticPr fontId="1"/>
  </si>
  <si>
    <t>BL001</t>
    <phoneticPr fontId="1"/>
  </si>
  <si>
    <t>BL002</t>
    <phoneticPr fontId="1"/>
  </si>
  <si>
    <t>FD237G1053</t>
  </si>
  <si>
    <t>BIKE STANDARD BRAKE PAD MAGURA CLARA / LOUISE</t>
  </si>
  <si>
    <t>FD237G1851</t>
  </si>
  <si>
    <t>BIKE ADVANCED BRAKE PAD MAGURA CLARA / LOUISE</t>
  </si>
  <si>
    <t>FD242G1053</t>
  </si>
  <si>
    <t>BIKE STANDARD BRAKE PAD HOPE XC4</t>
  </si>
  <si>
    <t>FD247G1053</t>
  </si>
  <si>
    <t>BIKE STANDARD BRAKE PAD SHIMANO DEORE XT OLD</t>
  </si>
  <si>
    <t>FD281G1053</t>
  </si>
  <si>
    <t>BIKE STANDARD BRAKE PAD AVID JUICY - CARBON - ULTI</t>
  </si>
  <si>
    <t>FD282G1053</t>
  </si>
  <si>
    <t>BIKE STANDARD BRAKE PAD HAYES MAG - HFX - MX1</t>
  </si>
  <si>
    <t>FD293G1053</t>
  </si>
  <si>
    <t>BIKE STANDARD BRAKE PAD SHIMANO DEORE</t>
  </si>
  <si>
    <t>FD293G1455</t>
  </si>
  <si>
    <t>BIKE ROAD BRAKE PAD SHIMANO DEORE</t>
  </si>
  <si>
    <t>FD293G1554T</t>
  </si>
  <si>
    <t>BIKE PRO BRAKE PAD SHIMANO DEORE</t>
  </si>
  <si>
    <t>FD293G1652</t>
  </si>
  <si>
    <t>E-BIKE BRAKE PAD SHIMANO DEORE</t>
  </si>
  <si>
    <t>FD293G1851</t>
  </si>
  <si>
    <t>BIKE ADVANCED BRAKE PAD SHIMANO DEORE</t>
  </si>
  <si>
    <t>FD293P1053</t>
  </si>
  <si>
    <t>PACK 60 BRAKE PADS (30 SETS) FD293G1053</t>
  </si>
  <si>
    <t>FD293P1554T</t>
  </si>
  <si>
    <t>PACK 60 BRAKE PADS (30 SETS) FD293G1554T</t>
  </si>
  <si>
    <t>FD293P1652</t>
  </si>
  <si>
    <t>PACK 60 BRAKE PADS (30 SETS) FD293G1652</t>
  </si>
  <si>
    <t>FD293P1851</t>
  </si>
  <si>
    <t>PACK 60 BRAKE PADS (30 SETS) FD293G1851</t>
  </si>
  <si>
    <t>FD294G1053</t>
  </si>
  <si>
    <t>BIKE STANDARD BRAKE PAD SHIMANO DEORE XT - LX</t>
  </si>
  <si>
    <t>FD294G1851</t>
  </si>
  <si>
    <t>BIKE ADVANCED BRAKE PAD SHIMANO DEORE XT - LX</t>
  </si>
  <si>
    <t>FD305G1053</t>
  </si>
  <si>
    <t>BIKE STANDARD BRAKE PAD SHIMANO NEXAVE</t>
  </si>
  <si>
    <t>FD328G1053</t>
  </si>
  <si>
    <t>BIKE STANDARD BRAKE PAD HOPE MONO TRIAL</t>
  </si>
  <si>
    <t>FD328G1398</t>
  </si>
  <si>
    <t>BIKE SINTERED BRAKE PAD HOPE MONO TRIAL</t>
  </si>
  <si>
    <t>FD349G1053</t>
  </si>
  <si>
    <t>BIKE STANDARD BRAKE PAD MAGURA JULIE HP - LOUISE</t>
  </si>
  <si>
    <t>FD349G1851</t>
  </si>
  <si>
    <t>BIKE ADVANCED BRAKE PAD MAGURA JULIE HP - LOUISE</t>
  </si>
  <si>
    <t>FD416G1053</t>
  </si>
  <si>
    <t>BIKE STANDARD BRAKE PAD HAYES MX2 - MX3 - GX2</t>
  </si>
  <si>
    <t>FD416G1851</t>
  </si>
  <si>
    <t>BIKE ADVANCED BRAKE PAD HAYES MX2 - MX3 - GX2</t>
  </si>
  <si>
    <t>FD420G1053</t>
  </si>
  <si>
    <t>BIKE STANDARD BRAKE PAD AVID BB5</t>
  </si>
  <si>
    <t>FD420P1053</t>
  </si>
  <si>
    <t>PACK 60 BRAKE PADS (30 SETS) FD420G1053</t>
  </si>
  <si>
    <t>FD421G1053</t>
  </si>
  <si>
    <t>BIKE STANDARD BRAKE PAD AVID CODE (07-10)</t>
  </si>
  <si>
    <t>FD421G1851</t>
  </si>
  <si>
    <t>BIKE ADVANCED BRAKE PAD AVID CODE (07-10)</t>
  </si>
  <si>
    <t>FD425G1053</t>
  </si>
  <si>
    <t>BIKE STANDARD BRAKE PAD FORMULA ORO</t>
  </si>
  <si>
    <t>FD426G1053</t>
  </si>
  <si>
    <t>BIKE STANDARD BRAKE PAD SHIMANO SAINT, ZEE</t>
  </si>
  <si>
    <t>FD426G1554T</t>
  </si>
  <si>
    <t>BIKE PRO BRAKE PAD SHIMANO SAINT - ZEE</t>
  </si>
  <si>
    <t>FD426G1652</t>
  </si>
  <si>
    <t>E-BIKE BRAKE PAD SHIMANO SAINT - ZEE</t>
  </si>
  <si>
    <t>FD426G1851</t>
  </si>
  <si>
    <t>BIKE ADVANCED BRAKE PAD SHIMANO SAINT - ZEE</t>
  </si>
  <si>
    <t>FD426P1053</t>
  </si>
  <si>
    <t>PACK 60 BRAKE PADS (30 SETS) FD426G1053</t>
  </si>
  <si>
    <t>FD426P1554T</t>
  </si>
  <si>
    <t>PACK 60 BRAKE PADS (30 SETS) FD426G1554T</t>
  </si>
  <si>
    <t>FD426P1652</t>
  </si>
  <si>
    <t>PACK 60 BRAKE PADS (30 SETS) FD426G1652</t>
  </si>
  <si>
    <t>FD426P1851</t>
  </si>
  <si>
    <t>PACK 60 BRAKE PADS (30 SETS) FD426G1851</t>
  </si>
  <si>
    <t>FD427G1053</t>
  </si>
  <si>
    <t>BIKE STANDARD BRAKE PAD AVID ELIXIR - SRAM XX</t>
  </si>
  <si>
    <t>FD427G1455</t>
  </si>
  <si>
    <t>BIKE ROAD BRAKE PAD AVID ELIXIR - SRAM XX</t>
  </si>
  <si>
    <t>FD427G1554T</t>
  </si>
  <si>
    <t>BIKE PRO BRAKE PAD AVID ELIXIR - SRAM XX</t>
  </si>
  <si>
    <t>FD427G1851</t>
  </si>
  <si>
    <t>BIKE ADVANCED BRAKE PAD AVID ELIXIR - SRAM XX</t>
  </si>
  <si>
    <t>FD427P1053</t>
  </si>
  <si>
    <t>PACK 60 BRAKE PADS (30 SETS) FD427G1053</t>
  </si>
  <si>
    <t>FD436G1053</t>
  </si>
  <si>
    <t>BIKE STANDARD BRAKE PAD MAGURA MT2-4-6-8</t>
  </si>
  <si>
    <t>FD436G1455</t>
  </si>
  <si>
    <t>BIKE ROAD BRAKE PAD MAGURA MT2-4-6-8</t>
  </si>
  <si>
    <t>FD436G1554T</t>
  </si>
  <si>
    <t>BIKE PRO BRAKE PAD MAGURA MT2-4-6-8</t>
  </si>
  <si>
    <t>FD436G1652</t>
  </si>
  <si>
    <t>E-BIKE BRAKE PAD MAGURA MT2-4-6-8</t>
  </si>
  <si>
    <t>FD436G1851</t>
  </si>
  <si>
    <t>BIKE ADVANCED BRAKE PAD MAGURA MT2-4-6-8</t>
  </si>
  <si>
    <t>FD436P1053</t>
  </si>
  <si>
    <t>PACK 60 BRAKE PADS (30 SETS) FD436G1053</t>
  </si>
  <si>
    <t>FD436P1554T</t>
  </si>
  <si>
    <t>PACK 60 BRAKE PADS (30 SETS) FD436G1554T</t>
  </si>
  <si>
    <t>FD436P1652</t>
  </si>
  <si>
    <t>PACK 60 BRAKE PADS (30 SETS) FD436G1652</t>
  </si>
  <si>
    <t>FD445G1053</t>
  </si>
  <si>
    <t>BIKE STANDARD BRAKE PAD HOPE MONO V2 - TECH V2</t>
  </si>
  <si>
    <t>FD451G1053</t>
  </si>
  <si>
    <t>BIKE STANDARD BRAKE PAD FORMULA R - MEGA - THE ONE</t>
  </si>
  <si>
    <t>FD451G1554T</t>
  </si>
  <si>
    <t>BIKE PRO BRAKE PAD FORMULA R - MEGA - THE ONE</t>
  </si>
  <si>
    <t>FD451G1652</t>
  </si>
  <si>
    <t>E-BIKE BRAKE PAD FORMULA R - MEGA - THE ONE</t>
  </si>
  <si>
    <t>FD451G1851</t>
  </si>
  <si>
    <t>BIKE ADVANCED BRAKE PAD FORMULA R - MEGA - THE ONE</t>
  </si>
  <si>
    <t>FD451P1053</t>
  </si>
  <si>
    <t>PACK 60 BRAKE PADS (30 SETS) FD451G1053</t>
  </si>
  <si>
    <t>FD452G1053</t>
  </si>
  <si>
    <t>BIKE STANDARD BRAKE PAD SHIMANO XTR - SLX</t>
  </si>
  <si>
    <t>FD452G1455</t>
  </si>
  <si>
    <t>BIKE ROAD BRAKE PAD SHIMANO XTR - SLX</t>
  </si>
  <si>
    <t>FD452G1554T</t>
  </si>
  <si>
    <t>BIKE PRO BRAKE PAD SHIMANO XTR - SLX</t>
  </si>
  <si>
    <t>FD452G1652</t>
  </si>
  <si>
    <t>E-BIKE BRAKE PAD SHIMANO XTR - SLX</t>
  </si>
  <si>
    <t>FD452G1851</t>
  </si>
  <si>
    <t>BIKE ADVANCED BRAKE PAD SHIMANO XTR - SLX</t>
  </si>
  <si>
    <t>FD452P1053</t>
  </si>
  <si>
    <t>PACK 60 BRAKE PADS (30 SETS) FD452G1053</t>
  </si>
  <si>
    <t>FD452P1652</t>
  </si>
  <si>
    <t>PACK 60 BRAKE PADS (30 SETS) FD452G1652</t>
  </si>
  <si>
    <t>FD452P1851</t>
  </si>
  <si>
    <t>PACK 60 BRAKE PADS (30 SETS) FD452G1851</t>
  </si>
  <si>
    <t>FD453G1053</t>
  </si>
  <si>
    <t>BIKE STANDARD BRAKE PAD HOPE M4</t>
  </si>
  <si>
    <t>FD453G1554T</t>
  </si>
  <si>
    <t>BIKE PRO BRAKE PAD HOPE M4</t>
  </si>
  <si>
    <t>FD453G1851</t>
  </si>
  <si>
    <t>BIKE ADVANCED BRAKE PAD HOPE M4</t>
  </si>
  <si>
    <t>FD454G1053</t>
  </si>
  <si>
    <t>BIKE STANDARD BRAKE PAD TEKTRO GEMINI - NOVELA</t>
  </si>
  <si>
    <t>FD454G1851</t>
  </si>
  <si>
    <t>BIKE ADVANCED BRAKE PAD TEKTRO GEMINI - NOVELA</t>
  </si>
  <si>
    <t>FD455G1053</t>
  </si>
  <si>
    <t>BIKE STANDARD BRAKE PAD AVID CODE R (11-)</t>
  </si>
  <si>
    <t>FD455G1554T</t>
  </si>
  <si>
    <t>BIKE PRO BRAKE PAD AVID CODE R (11-)</t>
  </si>
  <si>
    <t>FD455G1652</t>
  </si>
  <si>
    <t>E-BIKE BRAKE PAD AVID CODE R (11-)</t>
  </si>
  <si>
    <t>FD455G1851</t>
  </si>
  <si>
    <t>BIKE ADVANCED BRAKE PAD AVID CODE R (11-)</t>
  </si>
  <si>
    <t>FD455P1053</t>
  </si>
  <si>
    <t>PACK 60 BRAKE PADS (30 SETS) FD455G1053</t>
  </si>
  <si>
    <t>FD455P1652</t>
  </si>
  <si>
    <t>PACK 60 BRAKE PADS (30 SETS) FD455G1652</t>
  </si>
  <si>
    <t>FD459G1053</t>
  </si>
  <si>
    <t>BIKE STANDARD BRAKE PADS SRAM GUIDE / AVID XO TRAI</t>
  </si>
  <si>
    <t>FD459G1455</t>
  </si>
  <si>
    <t>BIKE ROAD BRAKE PAS SRAM GUIDE / AVID XO TRAIL</t>
  </si>
  <si>
    <t>FD459G1554T</t>
  </si>
  <si>
    <t>TEAM  BRAKE PAD SRAM GUIDE / AVID XO TRAIL</t>
  </si>
  <si>
    <t>FD459G1652</t>
  </si>
  <si>
    <t>E-BIKE BRAKE PADS SRAM GUIDE / AVID XO TRAI</t>
  </si>
  <si>
    <t>FD459G1851</t>
  </si>
  <si>
    <t>BIKE ADVANCED BRAKE PADS SRAM GUIDE / AVID XO TRAI</t>
  </si>
  <si>
    <t>FD459P1053</t>
  </si>
  <si>
    <t>PACK 60 BRAKE PADS (30 SETS) FD459G1053</t>
  </si>
  <si>
    <t>FD465G1053</t>
  </si>
  <si>
    <t>BIKE STANDARD BRAKE PAD HOPE E4</t>
  </si>
  <si>
    <t>FD465G1455</t>
  </si>
  <si>
    <t>BIKE ROAD BRAKE PAD HOPE RX4</t>
  </si>
  <si>
    <t>FD465G1554T</t>
  </si>
  <si>
    <t>BIKE PRO BRAKE PAD HOPE E4</t>
  </si>
  <si>
    <t>FD465G1851</t>
  </si>
  <si>
    <t>BIKE ADVANCED BRAKE PAD HOPE E4</t>
  </si>
  <si>
    <t>FD466G1053</t>
  </si>
  <si>
    <t>BIKE STANDARD BRAKE PAD HOPE V4</t>
  </si>
  <si>
    <t>FD466G1554T</t>
  </si>
  <si>
    <t>BIKE PRO BRAKE PAD HOPE V4</t>
  </si>
  <si>
    <t>FD466G1652</t>
  </si>
  <si>
    <t>E-BIKE BRAKE PAD HOPE V4</t>
  </si>
  <si>
    <t>FD466G1851</t>
  </si>
  <si>
    <t>BIKE ADVANCED BRAKE PAD HOPE V4</t>
  </si>
  <si>
    <t>FD467G1053</t>
  </si>
  <si>
    <t>BIKE STANDARD BRAKE PAD HOPE X2</t>
  </si>
  <si>
    <t>FD467G1851</t>
  </si>
  <si>
    <t>BIKE ADVANCED BRAKE PAD HOPE X2</t>
  </si>
  <si>
    <t>FD469G1053</t>
  </si>
  <si>
    <t>BIKE STANDARD BRAKE PAD SRAM RED 22 - LEVEL</t>
  </si>
  <si>
    <t>FD469G1455</t>
  </si>
  <si>
    <t>BIKE ROAD BRAKE PAD SRAM RED 22 - LEVEL</t>
  </si>
  <si>
    <t>FD469G1554T</t>
  </si>
  <si>
    <t>BIKE PRO BRAKE PAD SRAM RED 22 - LEVEL</t>
  </si>
  <si>
    <t>FD469G1652</t>
  </si>
  <si>
    <t>E-BIKE BRAKE PAD SRAM RED 22 - LEVEL</t>
  </si>
  <si>
    <t>FD469G1851</t>
  </si>
  <si>
    <t>BIKE ADVANCED BRAKE PAD SRAM RED 22 - LEVEL</t>
  </si>
  <si>
    <t>FD469P1053</t>
  </si>
  <si>
    <t>PACK 60 BRAKE PADS (30 SETS) FD469G1053</t>
  </si>
  <si>
    <t>FD469P1554T</t>
  </si>
  <si>
    <t>PACK 60 BRAKE PADS (30 SETS) FD469G1554T</t>
  </si>
  <si>
    <t>FD487G1053</t>
  </si>
  <si>
    <t>BIKE STANDARD BRAKE PAD MAGURA MT5 - MT7 4 PADS</t>
  </si>
  <si>
    <t>FD487G1554T</t>
  </si>
  <si>
    <t>BIKE PRO BRAKE PAD MAGURA MT5 - MT7 4 PADS</t>
  </si>
  <si>
    <t>FD487G1652</t>
  </si>
  <si>
    <t>E-BIKE BRAKE PAD MAGURA MT5 - MT7 4 PADS</t>
  </si>
  <si>
    <t>FD487G1851</t>
  </si>
  <si>
    <t>BIKE ADVANCED BRAKE PAD MAGURA MT5 - MT7 4 PADS</t>
  </si>
  <si>
    <t>FD488G1053</t>
  </si>
  <si>
    <t>BIKE STANDARD BRAKE PAD HOPE MONO MINI</t>
  </si>
  <si>
    <t>FD488G1554T</t>
  </si>
  <si>
    <t>BIKE PRO BRAKE PAD HOPE MONO MINI</t>
  </si>
  <si>
    <t>FD496G1053</t>
  </si>
  <si>
    <t>BIKE STANDARD BRAKE PAD SHIMANO XTR 2019 (2p.)</t>
  </si>
  <si>
    <t>FD496G1455</t>
  </si>
  <si>
    <t>BIKE ROAD BRAKE PAD SHIMANO ULTEGRA DISC ROAD</t>
  </si>
  <si>
    <t>FD496G1554T</t>
  </si>
  <si>
    <t>BIKE PRO BRAKE PAD SHIMANO XTR 2019 (2P.)</t>
  </si>
  <si>
    <t>FD496G1851</t>
  </si>
  <si>
    <t>BIKE ADVANCED BRAKE PAD SHIMANO XTR 2019 (2p.)</t>
  </si>
  <si>
    <t>FD496P1053</t>
  </si>
  <si>
    <t>PACK 60 BRAKE PADS (30 SETS) FD496G1053</t>
  </si>
  <si>
    <t>FD496P1455</t>
  </si>
  <si>
    <t>PACK 60 BRAKE PADS (30 SETS) FD496G1455</t>
  </si>
  <si>
    <t>FD496P1851</t>
  </si>
  <si>
    <t>PACK 60 BRAKE PADS (30 SETS) FD496G1851</t>
  </si>
  <si>
    <t>FD505G1455</t>
  </si>
  <si>
    <t>BIKE ROAD BRAKE PAD HOPE RX4 (SRAM)</t>
  </si>
  <si>
    <t>FD513G1053</t>
  </si>
  <si>
    <t>BIKE STANDARD BRAKE PAD SRAM LEVEL, T, TL</t>
  </si>
  <si>
    <t>FD513G1455</t>
  </si>
  <si>
    <t>BIKE ROAD BRAKE PAD SRAM LEVEL, T, TL</t>
  </si>
  <si>
    <t>FD513G1652</t>
  </si>
  <si>
    <t>E-BIKE BRAKE PAD SRAM LEVEL, T, TL</t>
  </si>
  <si>
    <t>FD513G1851</t>
  </si>
  <si>
    <t>BIKE ADVANCED BRAKE PAD SRAM LEVEL, T, TL</t>
  </si>
  <si>
    <t>FD513P1053</t>
  </si>
  <si>
    <t>PACK 60 BRAKE PADS (30 SETS) FD513G1053</t>
  </si>
  <si>
    <t>FD513P1851</t>
  </si>
  <si>
    <t>PACK 60 BRAKE PADS (30 SETS) FD513G1851</t>
  </si>
  <si>
    <t>FD531G1053</t>
  </si>
  <si>
    <t>BIKE STANDARD BRAKE PAD FORMULA CURA 4</t>
  </si>
  <si>
    <t>FD531G1554T</t>
  </si>
  <si>
    <t>BIKE PRO BRAKE PAD FORMULA CURA 4</t>
  </si>
  <si>
    <t>FD531G1652</t>
  </si>
  <si>
    <t>E-BIKE BRAKE PAD FORMULA CURA 4</t>
  </si>
  <si>
    <t>FD531G1851</t>
  </si>
  <si>
    <t>BIKE ADVANCED BRAKE PAD FORMULA CURA 4</t>
  </si>
  <si>
    <t>FD531P1053</t>
  </si>
  <si>
    <t>PACK 60 BRAKE PADS (30 SETS) FD531G1053</t>
  </si>
  <si>
    <t>FD549G1053</t>
  </si>
  <si>
    <t>BIKE STANDARD BRAKE PAD HAYES DOMINION A4</t>
  </si>
  <si>
    <t>FD549G1554T</t>
  </si>
  <si>
    <t>BIKE PRO BRAKE PAD HAYES DOMINION A4</t>
  </si>
  <si>
    <t>FD549G1652</t>
  </si>
  <si>
    <t>E-BIKE BRAKE PAD HAYES DOMINION A4</t>
  </si>
  <si>
    <t>FD549G1851</t>
  </si>
  <si>
    <t>BIKE ADVANCED BRAKE PAD HAYES DOMINION A4</t>
  </si>
  <si>
    <t>FD575G1053</t>
  </si>
  <si>
    <t>BIKE STANDARD BRAKE PAD SRAM MAVEN</t>
  </si>
  <si>
    <t>FD575G1554T</t>
  </si>
  <si>
    <t>BIKE PRO BRAKE PAD SRAM MAVEN</t>
  </si>
  <si>
    <t>FD575G1652</t>
  </si>
  <si>
    <t>E-BIKE BRAKE PAD SRAM MAVEN</t>
  </si>
  <si>
    <t>FD575G1851</t>
  </si>
  <si>
    <t>BIKE ADVANCED BRAKE PAD SRAM MAVEN</t>
  </si>
  <si>
    <t>FD582G1053</t>
  </si>
  <si>
    <t>FD582G1455</t>
  </si>
  <si>
    <t>FD582G1851</t>
  </si>
  <si>
    <t>BIKE STANDARD BRAKE PAD CAMPAGNOLO EKAR</t>
  </si>
  <si>
    <t>BIKE ROAD BRAKE PAD CAMPAGNOLO EKAR</t>
  </si>
  <si>
    <t>BIKE ADVANCED BRAKE PAD CAMPAGNOLO EKAR</t>
  </si>
  <si>
    <t>FD584G1053</t>
  </si>
  <si>
    <t>FD584G1554T</t>
  </si>
  <si>
    <t>FD584G1652</t>
  </si>
  <si>
    <t>FD584G1851</t>
  </si>
  <si>
    <t>BIKE STANDARD BRAKE PAD MAGURA GUSTAV PRO</t>
  </si>
  <si>
    <t>BIKE PRO BRAKE PAD MAGURA GUSTAV PRO</t>
  </si>
  <si>
    <t>E-BIKE BRAKE PAD MAGURA GUSTAV PRO</t>
  </si>
  <si>
    <t>BIKE ADVANCED BRAKE PAD MAGURA GUSTAV PRO</t>
  </si>
  <si>
    <t>FD427G1652</t>
    <phoneticPr fontId="1"/>
  </si>
  <si>
    <t>E-BIKE BRAKE PAD AVID ELIXIR - SRAM XX</t>
    <phoneticPr fontId="1"/>
  </si>
  <si>
    <t>12月中旬入荷予定</t>
    <rPh sb="2" eb="5">
      <t>ガツチュウジュン</t>
    </rPh>
    <rPh sb="5" eb="9">
      <t>ニュウカヨテイ</t>
    </rPh>
    <phoneticPr fontId="1"/>
  </si>
  <si>
    <t>２月入荷予定</t>
    <rPh sb="1" eb="6">
      <t>ガツニュウカヨテイ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</si>
</sst>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C890-5551-4EB2-8A5F-EB9C85BA66E6}">
  <sheetPr>
    <pageSetUpPr fitToPage="1"/>
  </sheetPr>
  <dimension ref="A1:J51"/>
  <sheetViews>
    <sheetView tabSelected="1" topLeftCell="A23" zoomScaleNormal="100" workbookViewId="0">
      <selection activeCell="I36" sqref="I36"/>
    </sheetView>
  </sheetViews>
  <sheetFormatPr defaultRowHeight="18.75" x14ac:dyDescent="0.4"/>
  <cols>
    <col min="1" max="1" width="11" bestFit="1" customWidth="1"/>
    <col min="2" max="2" width="18.125" bestFit="1" customWidth="1"/>
    <col min="3" max="3" width="13.875" bestFit="1" customWidth="1"/>
    <col min="6" max="6" width="14.125" bestFit="1" customWidth="1"/>
    <col min="7" max="8" width="11" bestFit="1" customWidth="1"/>
    <col min="9" max="9" width="17.375" bestFit="1" customWidth="1"/>
    <col min="10" max="10" width="9" style="3"/>
  </cols>
  <sheetData>
    <row r="1" spans="1:9" x14ac:dyDescent="0.4">
      <c r="A1" t="s">
        <v>0</v>
      </c>
      <c r="B1" s="1">
        <v>45989</v>
      </c>
    </row>
    <row r="2" spans="1:9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74</v>
      </c>
    </row>
    <row r="3" spans="1:9" x14ac:dyDescent="0.4">
      <c r="A3" s="2" t="s">
        <v>9</v>
      </c>
      <c r="B3" s="2" t="s">
        <v>10</v>
      </c>
      <c r="C3" s="2" t="s">
        <v>11</v>
      </c>
      <c r="D3" s="2" t="s">
        <v>51</v>
      </c>
      <c r="E3" s="2" t="s">
        <v>57</v>
      </c>
      <c r="F3" s="2" t="s">
        <v>60</v>
      </c>
      <c r="G3" s="2">
        <v>5600</v>
      </c>
      <c r="H3" s="2">
        <f>ROUND(G3/1.1,0)</f>
        <v>5091</v>
      </c>
      <c r="I3" s="2">
        <v>7</v>
      </c>
    </row>
    <row r="4" spans="1:9" x14ac:dyDescent="0.4">
      <c r="A4" s="2"/>
      <c r="B4" s="2"/>
      <c r="C4" s="2" t="s">
        <v>12</v>
      </c>
      <c r="D4" s="2" t="s">
        <v>52</v>
      </c>
      <c r="E4" s="2" t="s">
        <v>57</v>
      </c>
      <c r="F4" s="2" t="s">
        <v>60</v>
      </c>
      <c r="G4" s="2">
        <v>5800</v>
      </c>
      <c r="H4" s="2">
        <f t="shared" ref="H4:H50" si="0">ROUND(G4/1.1,0)</f>
        <v>5273</v>
      </c>
      <c r="I4" s="2">
        <v>3</v>
      </c>
    </row>
    <row r="5" spans="1:9" x14ac:dyDescent="0.4">
      <c r="A5" s="2"/>
      <c r="B5" s="2"/>
      <c r="C5" s="2" t="s">
        <v>13</v>
      </c>
      <c r="D5" s="2" t="s">
        <v>53</v>
      </c>
      <c r="E5" s="2" t="s">
        <v>57</v>
      </c>
      <c r="F5" s="2" t="s">
        <v>60</v>
      </c>
      <c r="G5" s="2">
        <v>6100</v>
      </c>
      <c r="H5" s="2">
        <f t="shared" si="0"/>
        <v>5545</v>
      </c>
      <c r="I5" s="2">
        <v>3</v>
      </c>
    </row>
    <row r="6" spans="1:9" x14ac:dyDescent="0.4">
      <c r="A6" s="2"/>
      <c r="B6" s="2"/>
      <c r="C6" s="2" t="s">
        <v>14</v>
      </c>
      <c r="D6" s="2" t="s">
        <v>54</v>
      </c>
      <c r="E6" s="2" t="s">
        <v>57</v>
      </c>
      <c r="F6" s="2" t="s">
        <v>60</v>
      </c>
      <c r="G6" s="2">
        <v>6200</v>
      </c>
      <c r="H6" s="2">
        <f t="shared" si="0"/>
        <v>5636</v>
      </c>
      <c r="I6" s="2">
        <v>5</v>
      </c>
    </row>
    <row r="7" spans="1:9" x14ac:dyDescent="0.4">
      <c r="A7" s="2"/>
      <c r="B7" s="2"/>
      <c r="C7" s="2" t="s">
        <v>15</v>
      </c>
      <c r="D7" s="2" t="s">
        <v>51</v>
      </c>
      <c r="E7" s="2" t="s">
        <v>56</v>
      </c>
      <c r="F7" s="2" t="s">
        <v>60</v>
      </c>
      <c r="G7" s="2">
        <v>6500</v>
      </c>
      <c r="H7" s="2">
        <f t="shared" si="0"/>
        <v>5909</v>
      </c>
      <c r="I7" s="2">
        <v>3</v>
      </c>
    </row>
    <row r="8" spans="1:9" x14ac:dyDescent="0.4">
      <c r="A8" s="2"/>
      <c r="B8" s="2"/>
      <c r="C8" s="2" t="s">
        <v>16</v>
      </c>
      <c r="D8" s="2" t="s">
        <v>52</v>
      </c>
      <c r="E8" s="2" t="s">
        <v>56</v>
      </c>
      <c r="F8" s="2" t="s">
        <v>60</v>
      </c>
      <c r="G8" s="2">
        <v>6700</v>
      </c>
      <c r="H8" s="2">
        <f t="shared" si="0"/>
        <v>6091</v>
      </c>
      <c r="I8" s="2">
        <v>1</v>
      </c>
    </row>
    <row r="9" spans="1:9" x14ac:dyDescent="0.4">
      <c r="A9" s="2"/>
      <c r="B9" s="2"/>
      <c r="C9" s="2" t="s">
        <v>17</v>
      </c>
      <c r="D9" s="2" t="s">
        <v>54</v>
      </c>
      <c r="E9" s="2" t="s">
        <v>56</v>
      </c>
      <c r="F9" s="2" t="s">
        <v>60</v>
      </c>
      <c r="G9" s="2">
        <v>6700</v>
      </c>
      <c r="H9" s="2">
        <f t="shared" si="0"/>
        <v>6091</v>
      </c>
      <c r="I9" s="2" t="s">
        <v>368</v>
      </c>
    </row>
    <row r="10" spans="1:9" x14ac:dyDescent="0.4">
      <c r="A10" s="2"/>
      <c r="B10" s="2"/>
      <c r="C10" s="2" t="s">
        <v>18</v>
      </c>
      <c r="D10" s="2" t="s">
        <v>55</v>
      </c>
      <c r="E10" s="2" t="s">
        <v>56</v>
      </c>
      <c r="F10" s="2" t="s">
        <v>60</v>
      </c>
      <c r="G10" s="2">
        <v>7900</v>
      </c>
      <c r="H10" s="2">
        <f t="shared" si="0"/>
        <v>7182</v>
      </c>
      <c r="I10" s="2">
        <v>5</v>
      </c>
    </row>
    <row r="11" spans="1:9" x14ac:dyDescent="0.4">
      <c r="A11" s="2"/>
      <c r="B11" s="2"/>
      <c r="C11" s="2" t="s">
        <v>19</v>
      </c>
      <c r="D11" s="2" t="s">
        <v>53</v>
      </c>
      <c r="E11" s="2" t="s">
        <v>56</v>
      </c>
      <c r="F11" s="2" t="s">
        <v>60</v>
      </c>
      <c r="G11" s="2">
        <v>6600</v>
      </c>
      <c r="H11" s="2">
        <f t="shared" si="0"/>
        <v>6000</v>
      </c>
      <c r="I11" s="2">
        <v>7</v>
      </c>
    </row>
    <row r="12" spans="1:9" x14ac:dyDescent="0.4">
      <c r="A12" s="2"/>
      <c r="B12" s="2"/>
      <c r="C12" s="2" t="s">
        <v>20</v>
      </c>
      <c r="D12" s="2" t="s">
        <v>51</v>
      </c>
      <c r="E12" s="2" t="s">
        <v>57</v>
      </c>
      <c r="F12" s="2" t="s">
        <v>59</v>
      </c>
      <c r="G12" s="2">
        <v>9800</v>
      </c>
      <c r="H12" s="2">
        <f t="shared" si="0"/>
        <v>8909</v>
      </c>
      <c r="I12" s="2" t="s">
        <v>368</v>
      </c>
    </row>
    <row r="13" spans="1:9" x14ac:dyDescent="0.4">
      <c r="A13" s="2"/>
      <c r="B13" s="2"/>
      <c r="C13" s="2" t="s">
        <v>21</v>
      </c>
      <c r="D13" s="2" t="s">
        <v>52</v>
      </c>
      <c r="E13" s="2" t="s">
        <v>57</v>
      </c>
      <c r="F13" s="2" t="s">
        <v>59</v>
      </c>
      <c r="G13" s="2">
        <v>10200</v>
      </c>
      <c r="H13" s="2">
        <f t="shared" si="0"/>
        <v>9273</v>
      </c>
      <c r="I13" s="2">
        <v>8</v>
      </c>
    </row>
    <row r="14" spans="1:9" x14ac:dyDescent="0.4">
      <c r="A14" s="2"/>
      <c r="B14" s="2"/>
      <c r="C14" s="2" t="s">
        <v>22</v>
      </c>
      <c r="D14" s="2" t="s">
        <v>53</v>
      </c>
      <c r="E14" s="2" t="s">
        <v>57</v>
      </c>
      <c r="F14" s="2" t="s">
        <v>59</v>
      </c>
      <c r="G14" s="2">
        <v>10600</v>
      </c>
      <c r="H14" s="2">
        <f t="shared" si="0"/>
        <v>9636</v>
      </c>
      <c r="I14" s="2">
        <v>19</v>
      </c>
    </row>
    <row r="15" spans="1:9" x14ac:dyDescent="0.4">
      <c r="A15" s="2"/>
      <c r="B15" s="2"/>
      <c r="C15" s="2" t="s">
        <v>25</v>
      </c>
      <c r="D15" s="2" t="s">
        <v>51</v>
      </c>
      <c r="E15" s="2" t="s">
        <v>56</v>
      </c>
      <c r="F15" s="2" t="s">
        <v>59</v>
      </c>
      <c r="G15" s="2">
        <v>9900</v>
      </c>
      <c r="H15" s="2">
        <f t="shared" si="0"/>
        <v>9000</v>
      </c>
      <c r="I15" s="2">
        <v>1</v>
      </c>
    </row>
    <row r="16" spans="1:9" x14ac:dyDescent="0.4">
      <c r="A16" s="2"/>
      <c r="B16" s="2"/>
      <c r="C16" s="2" t="s">
        <v>26</v>
      </c>
      <c r="D16" s="2" t="s">
        <v>52</v>
      </c>
      <c r="E16" s="2" t="s">
        <v>56</v>
      </c>
      <c r="F16" s="2" t="s">
        <v>59</v>
      </c>
      <c r="G16" s="2">
        <v>10100</v>
      </c>
      <c r="H16" s="2">
        <f t="shared" si="0"/>
        <v>9182</v>
      </c>
      <c r="I16" s="2">
        <v>8</v>
      </c>
    </row>
    <row r="17" spans="1:9" x14ac:dyDescent="0.4">
      <c r="A17" s="2"/>
      <c r="B17" s="2"/>
      <c r="C17" s="2" t="s">
        <v>27</v>
      </c>
      <c r="D17" s="2" t="s">
        <v>54</v>
      </c>
      <c r="E17" s="2" t="s">
        <v>56</v>
      </c>
      <c r="F17" s="2" t="s">
        <v>59</v>
      </c>
      <c r="G17" s="2">
        <v>10300</v>
      </c>
      <c r="H17" s="2">
        <f t="shared" si="0"/>
        <v>9364</v>
      </c>
      <c r="I17" s="2">
        <v>3</v>
      </c>
    </row>
    <row r="18" spans="1:9" x14ac:dyDescent="0.4">
      <c r="A18" s="2"/>
      <c r="B18" s="2"/>
      <c r="C18" s="2" t="s">
        <v>23</v>
      </c>
      <c r="D18" s="2" t="s">
        <v>55</v>
      </c>
      <c r="E18" s="2" t="s">
        <v>56</v>
      </c>
      <c r="F18" s="2" t="s">
        <v>59</v>
      </c>
      <c r="G18" s="2">
        <v>11200</v>
      </c>
      <c r="H18" s="2">
        <f t="shared" si="0"/>
        <v>10182</v>
      </c>
      <c r="I18" s="2">
        <v>12</v>
      </c>
    </row>
    <row r="19" spans="1:9" x14ac:dyDescent="0.4">
      <c r="A19" s="2"/>
      <c r="B19" s="2"/>
      <c r="C19" s="2" t="s">
        <v>24</v>
      </c>
      <c r="D19" s="2" t="s">
        <v>53</v>
      </c>
      <c r="E19" s="2" t="s">
        <v>56</v>
      </c>
      <c r="F19" s="2" t="s">
        <v>59</v>
      </c>
      <c r="G19" s="2">
        <v>11100</v>
      </c>
      <c r="H19" s="2">
        <f t="shared" si="0"/>
        <v>10091</v>
      </c>
      <c r="I19" s="2">
        <v>3</v>
      </c>
    </row>
    <row r="20" spans="1:9" x14ac:dyDescent="0.4">
      <c r="A20" s="2"/>
      <c r="B20" s="2" t="s">
        <v>61</v>
      </c>
      <c r="C20" s="2" t="s">
        <v>62</v>
      </c>
      <c r="D20" s="2" t="s">
        <v>52</v>
      </c>
      <c r="E20" s="2" t="s">
        <v>56</v>
      </c>
      <c r="F20" s="2" t="s">
        <v>60</v>
      </c>
      <c r="G20" s="2">
        <v>11600</v>
      </c>
      <c r="H20" s="2">
        <f t="shared" si="0"/>
        <v>10545</v>
      </c>
      <c r="I20" s="2">
        <v>8</v>
      </c>
    </row>
    <row r="21" spans="1:9" x14ac:dyDescent="0.4">
      <c r="A21" s="2"/>
      <c r="B21" s="2"/>
      <c r="C21" s="2" t="s">
        <v>63</v>
      </c>
      <c r="D21" s="2" t="s">
        <v>52</v>
      </c>
      <c r="E21" s="2" t="s">
        <v>56</v>
      </c>
      <c r="F21" s="2" t="s">
        <v>60</v>
      </c>
      <c r="G21" s="2">
        <v>11600</v>
      </c>
      <c r="H21" s="2">
        <f t="shared" si="0"/>
        <v>10545</v>
      </c>
      <c r="I21" s="2">
        <v>8</v>
      </c>
    </row>
    <row r="22" spans="1:9" x14ac:dyDescent="0.4">
      <c r="A22" s="2"/>
      <c r="B22" s="2"/>
      <c r="C22" s="2" t="s">
        <v>64</v>
      </c>
      <c r="D22" s="2" t="s">
        <v>52</v>
      </c>
      <c r="E22" s="2" t="s">
        <v>56</v>
      </c>
      <c r="F22" s="2" t="s">
        <v>60</v>
      </c>
      <c r="G22" s="2">
        <v>11600</v>
      </c>
      <c r="H22" s="2">
        <f t="shared" si="0"/>
        <v>10545</v>
      </c>
      <c r="I22" s="2">
        <v>9</v>
      </c>
    </row>
    <row r="23" spans="1:9" x14ac:dyDescent="0.4">
      <c r="A23" s="2"/>
      <c r="B23" s="2"/>
      <c r="C23" s="2" t="s">
        <v>65</v>
      </c>
      <c r="D23" s="2" t="s">
        <v>52</v>
      </c>
      <c r="E23" s="2" t="s">
        <v>56</v>
      </c>
      <c r="F23" s="2" t="s">
        <v>60</v>
      </c>
      <c r="G23" s="2">
        <v>11600</v>
      </c>
      <c r="H23" s="2">
        <f t="shared" si="0"/>
        <v>10545</v>
      </c>
      <c r="I23" s="2">
        <v>8</v>
      </c>
    </row>
    <row r="24" spans="1:9" x14ac:dyDescent="0.4">
      <c r="A24" s="2"/>
      <c r="B24" s="2"/>
      <c r="C24" s="2" t="s">
        <v>66</v>
      </c>
      <c r="D24" s="2" t="s">
        <v>52</v>
      </c>
      <c r="E24" s="2" t="s">
        <v>56</v>
      </c>
      <c r="F24" s="2" t="s">
        <v>60</v>
      </c>
      <c r="G24" s="2">
        <v>11600</v>
      </c>
      <c r="H24" s="2">
        <f t="shared" si="0"/>
        <v>10545</v>
      </c>
      <c r="I24" s="2">
        <v>8</v>
      </c>
    </row>
    <row r="25" spans="1:9" x14ac:dyDescent="0.4">
      <c r="A25" s="2"/>
      <c r="B25" s="2"/>
      <c r="C25" s="2" t="s">
        <v>67</v>
      </c>
      <c r="D25" s="2" t="s">
        <v>52</v>
      </c>
      <c r="E25" s="2" t="s">
        <v>56</v>
      </c>
      <c r="F25" s="2" t="s">
        <v>60</v>
      </c>
      <c r="G25" s="2">
        <v>11600</v>
      </c>
      <c r="H25" s="2">
        <f t="shared" si="0"/>
        <v>10545</v>
      </c>
      <c r="I25" s="2">
        <v>6</v>
      </c>
    </row>
    <row r="26" spans="1:9" x14ac:dyDescent="0.4">
      <c r="A26" s="2"/>
      <c r="B26" s="2"/>
      <c r="C26" s="2" t="s">
        <v>68</v>
      </c>
      <c r="D26" s="2" t="s">
        <v>53</v>
      </c>
      <c r="E26" s="2" t="s">
        <v>56</v>
      </c>
      <c r="F26" s="2" t="s">
        <v>60</v>
      </c>
      <c r="G26" s="2">
        <v>12600</v>
      </c>
      <c r="H26" s="2">
        <f t="shared" si="0"/>
        <v>11455</v>
      </c>
      <c r="I26" s="2">
        <v>2</v>
      </c>
    </row>
    <row r="27" spans="1:9" x14ac:dyDescent="0.4">
      <c r="A27" s="2"/>
      <c r="B27" s="2"/>
      <c r="C27" s="2" t="s">
        <v>69</v>
      </c>
      <c r="D27" s="2" t="s">
        <v>53</v>
      </c>
      <c r="E27" s="2" t="s">
        <v>56</v>
      </c>
      <c r="F27" s="2" t="s">
        <v>60</v>
      </c>
      <c r="G27" s="2">
        <v>12600</v>
      </c>
      <c r="H27" s="2">
        <f t="shared" si="0"/>
        <v>11455</v>
      </c>
      <c r="I27" s="2">
        <v>2</v>
      </c>
    </row>
    <row r="28" spans="1:9" x14ac:dyDescent="0.4">
      <c r="A28" s="2"/>
      <c r="B28" s="2"/>
      <c r="C28" s="2" t="s">
        <v>70</v>
      </c>
      <c r="D28" s="2" t="s">
        <v>53</v>
      </c>
      <c r="E28" s="2" t="s">
        <v>56</v>
      </c>
      <c r="F28" s="2" t="s">
        <v>60</v>
      </c>
      <c r="G28" s="2">
        <v>12600</v>
      </c>
      <c r="H28" s="2">
        <f t="shared" si="0"/>
        <v>11455</v>
      </c>
      <c r="I28" s="2">
        <v>11</v>
      </c>
    </row>
    <row r="29" spans="1:9" x14ac:dyDescent="0.4">
      <c r="A29" s="2"/>
      <c r="B29" s="2"/>
      <c r="C29" s="2" t="s">
        <v>71</v>
      </c>
      <c r="D29" s="2" t="s">
        <v>53</v>
      </c>
      <c r="E29" s="2" t="s">
        <v>56</v>
      </c>
      <c r="F29" s="2" t="s">
        <v>60</v>
      </c>
      <c r="G29" s="2">
        <v>12600</v>
      </c>
      <c r="H29" s="2">
        <f t="shared" si="0"/>
        <v>11455</v>
      </c>
      <c r="I29" s="2">
        <v>6</v>
      </c>
    </row>
    <row r="30" spans="1:9" x14ac:dyDescent="0.4">
      <c r="A30" s="2"/>
      <c r="B30" s="2"/>
      <c r="C30" s="2" t="s">
        <v>72</v>
      </c>
      <c r="D30" s="2" t="s">
        <v>53</v>
      </c>
      <c r="E30" s="2" t="s">
        <v>56</v>
      </c>
      <c r="F30" s="2" t="s">
        <v>60</v>
      </c>
      <c r="G30" s="2">
        <v>12600</v>
      </c>
      <c r="H30" s="2">
        <f t="shared" si="0"/>
        <v>11455</v>
      </c>
      <c r="I30" s="2">
        <v>2</v>
      </c>
    </row>
    <row r="31" spans="1:9" x14ac:dyDescent="0.4">
      <c r="A31" s="2"/>
      <c r="B31" s="2"/>
      <c r="C31" s="2" t="s">
        <v>73</v>
      </c>
      <c r="D31" s="2" t="s">
        <v>53</v>
      </c>
      <c r="E31" s="2" t="s">
        <v>56</v>
      </c>
      <c r="F31" s="2" t="s">
        <v>60</v>
      </c>
      <c r="G31" s="2">
        <v>12600</v>
      </c>
      <c r="H31" s="2">
        <f t="shared" si="0"/>
        <v>11455</v>
      </c>
      <c r="I31" s="2">
        <v>2</v>
      </c>
    </row>
    <row r="32" spans="1:9" x14ac:dyDescent="0.4">
      <c r="A32" s="2"/>
      <c r="B32" s="2" t="s">
        <v>28</v>
      </c>
      <c r="C32" s="2" t="s">
        <v>29</v>
      </c>
      <c r="D32" s="2" t="s">
        <v>51</v>
      </c>
      <c r="E32" s="2" t="s">
        <v>57</v>
      </c>
      <c r="F32" s="2" t="s">
        <v>60</v>
      </c>
      <c r="G32" s="2">
        <v>14200</v>
      </c>
      <c r="H32" s="2">
        <f t="shared" si="0"/>
        <v>12909</v>
      </c>
      <c r="I32" s="2">
        <v>3</v>
      </c>
    </row>
    <row r="33" spans="1:9" x14ac:dyDescent="0.4">
      <c r="A33" s="2"/>
      <c r="B33" s="2"/>
      <c r="C33" s="2" t="s">
        <v>30</v>
      </c>
      <c r="D33" s="2" t="s">
        <v>52</v>
      </c>
      <c r="E33" s="2" t="s">
        <v>56</v>
      </c>
      <c r="F33" s="2" t="s">
        <v>60</v>
      </c>
      <c r="G33" s="2">
        <v>15100</v>
      </c>
      <c r="H33" s="2">
        <f t="shared" si="0"/>
        <v>13727</v>
      </c>
      <c r="I33" s="2">
        <v>4</v>
      </c>
    </row>
    <row r="34" spans="1:9" x14ac:dyDescent="0.4">
      <c r="A34" s="2"/>
      <c r="B34" s="2"/>
      <c r="C34" s="2" t="s">
        <v>31</v>
      </c>
      <c r="D34" s="2" t="s">
        <v>53</v>
      </c>
      <c r="E34" s="2" t="s">
        <v>56</v>
      </c>
      <c r="F34" s="2" t="s">
        <v>60</v>
      </c>
      <c r="G34" s="2">
        <v>16000</v>
      </c>
      <c r="H34" s="2">
        <f t="shared" si="0"/>
        <v>14545</v>
      </c>
      <c r="I34" s="2">
        <v>10</v>
      </c>
    </row>
    <row r="35" spans="1:9" x14ac:dyDescent="0.4">
      <c r="A35" s="2"/>
      <c r="B35" s="2"/>
      <c r="C35" s="2" t="s">
        <v>32</v>
      </c>
      <c r="D35" s="2" t="s">
        <v>55</v>
      </c>
      <c r="E35" s="2" t="s">
        <v>56</v>
      </c>
      <c r="F35" s="2" t="s">
        <v>60</v>
      </c>
      <c r="G35" s="2">
        <v>17000</v>
      </c>
      <c r="H35" s="2">
        <f t="shared" si="0"/>
        <v>15455</v>
      </c>
      <c r="I35" s="2">
        <v>3</v>
      </c>
    </row>
    <row r="36" spans="1:9" x14ac:dyDescent="0.4">
      <c r="A36" s="2"/>
      <c r="B36" s="2"/>
      <c r="C36" s="2" t="s">
        <v>33</v>
      </c>
      <c r="D36" s="2" t="s">
        <v>51</v>
      </c>
      <c r="E36" s="2" t="s">
        <v>57</v>
      </c>
      <c r="F36" s="2" t="s">
        <v>59</v>
      </c>
      <c r="G36" s="2">
        <v>17600</v>
      </c>
      <c r="H36" s="2">
        <f t="shared" si="0"/>
        <v>16000</v>
      </c>
      <c r="I36" s="2">
        <v>6</v>
      </c>
    </row>
    <row r="37" spans="1:9" x14ac:dyDescent="0.4">
      <c r="A37" s="2"/>
      <c r="B37" s="2"/>
      <c r="C37" s="2" t="s">
        <v>34</v>
      </c>
      <c r="D37" s="2" t="s">
        <v>52</v>
      </c>
      <c r="E37" s="2" t="s">
        <v>56</v>
      </c>
      <c r="F37" s="2" t="s">
        <v>59</v>
      </c>
      <c r="G37" s="2">
        <v>18500</v>
      </c>
      <c r="H37" s="2">
        <f t="shared" si="0"/>
        <v>16818</v>
      </c>
      <c r="I37" s="2">
        <v>4</v>
      </c>
    </row>
    <row r="38" spans="1:9" x14ac:dyDescent="0.4">
      <c r="A38" s="2"/>
      <c r="B38" s="2"/>
      <c r="C38" s="2" t="s">
        <v>35</v>
      </c>
      <c r="D38" s="2" t="s">
        <v>53</v>
      </c>
      <c r="E38" s="2" t="s">
        <v>56</v>
      </c>
      <c r="F38" s="2" t="s">
        <v>59</v>
      </c>
      <c r="G38" s="2">
        <v>19500</v>
      </c>
      <c r="H38" s="2">
        <f t="shared" si="0"/>
        <v>17727</v>
      </c>
      <c r="I38" s="2">
        <v>2</v>
      </c>
    </row>
    <row r="39" spans="1:9" x14ac:dyDescent="0.4">
      <c r="A39" s="2"/>
      <c r="B39" s="2"/>
      <c r="C39" s="2" t="s">
        <v>36</v>
      </c>
      <c r="D39" s="2" t="s">
        <v>55</v>
      </c>
      <c r="E39" s="2" t="s">
        <v>56</v>
      </c>
      <c r="F39" s="2" t="s">
        <v>59</v>
      </c>
      <c r="G39" s="2">
        <v>20400</v>
      </c>
      <c r="H39" s="2">
        <f t="shared" si="0"/>
        <v>18545</v>
      </c>
      <c r="I39" s="2">
        <v>2</v>
      </c>
    </row>
    <row r="40" spans="1:9" x14ac:dyDescent="0.4">
      <c r="A40" s="2" t="s">
        <v>37</v>
      </c>
      <c r="B40" s="2" t="s">
        <v>10</v>
      </c>
      <c r="C40" s="2" t="s">
        <v>38</v>
      </c>
      <c r="D40" s="2" t="s">
        <v>58</v>
      </c>
      <c r="E40" s="2" t="s">
        <v>57</v>
      </c>
      <c r="F40" s="2" t="s">
        <v>60</v>
      </c>
      <c r="G40" s="2">
        <v>5500</v>
      </c>
      <c r="H40" s="2">
        <f t="shared" si="0"/>
        <v>5000</v>
      </c>
      <c r="I40" s="2">
        <v>16</v>
      </c>
    </row>
    <row r="41" spans="1:9" x14ac:dyDescent="0.4">
      <c r="A41" s="2"/>
      <c r="B41" s="2"/>
      <c r="C41" s="2" t="s">
        <v>39</v>
      </c>
      <c r="D41" s="2" t="s">
        <v>51</v>
      </c>
      <c r="E41" s="2" t="s">
        <v>57</v>
      </c>
      <c r="F41" s="2" t="s">
        <v>60</v>
      </c>
      <c r="G41" s="2">
        <v>5700</v>
      </c>
      <c r="H41" s="2">
        <f t="shared" si="0"/>
        <v>5182</v>
      </c>
      <c r="I41" s="2">
        <v>13</v>
      </c>
    </row>
    <row r="42" spans="1:9" x14ac:dyDescent="0.4">
      <c r="A42" s="2"/>
      <c r="B42" s="2"/>
      <c r="C42" s="2" t="s">
        <v>40</v>
      </c>
      <c r="D42" s="2" t="s">
        <v>52</v>
      </c>
      <c r="E42" s="2" t="s">
        <v>57</v>
      </c>
      <c r="F42" s="2" t="s">
        <v>60</v>
      </c>
      <c r="G42" s="2">
        <v>5900</v>
      </c>
      <c r="H42" s="2">
        <f t="shared" si="0"/>
        <v>5364</v>
      </c>
      <c r="I42" s="2">
        <v>4</v>
      </c>
    </row>
    <row r="43" spans="1:9" x14ac:dyDescent="0.4">
      <c r="A43" s="2"/>
      <c r="B43" s="2"/>
      <c r="C43" s="2" t="s">
        <v>41</v>
      </c>
      <c r="D43" s="2" t="s">
        <v>58</v>
      </c>
      <c r="E43" s="2" t="s">
        <v>57</v>
      </c>
      <c r="F43" s="2" t="s">
        <v>59</v>
      </c>
      <c r="G43" s="2">
        <v>9400</v>
      </c>
      <c r="H43" s="2">
        <f t="shared" si="0"/>
        <v>8545</v>
      </c>
      <c r="I43" s="2">
        <v>41</v>
      </c>
    </row>
    <row r="44" spans="1:9" x14ac:dyDescent="0.4">
      <c r="A44" s="2"/>
      <c r="B44" s="2"/>
      <c r="C44" s="2" t="s">
        <v>42</v>
      </c>
      <c r="D44" s="2" t="s">
        <v>51</v>
      </c>
      <c r="E44" s="2" t="s">
        <v>57</v>
      </c>
      <c r="F44" s="2" t="s">
        <v>59</v>
      </c>
      <c r="G44" s="2">
        <v>9800</v>
      </c>
      <c r="H44" s="2">
        <f t="shared" si="0"/>
        <v>8909</v>
      </c>
      <c r="I44" s="2">
        <v>44</v>
      </c>
    </row>
    <row r="45" spans="1:9" x14ac:dyDescent="0.4">
      <c r="A45" s="2"/>
      <c r="B45" s="2"/>
      <c r="C45" s="2" t="s">
        <v>43</v>
      </c>
      <c r="D45" s="2" t="s">
        <v>52</v>
      </c>
      <c r="E45" s="2" t="s">
        <v>57</v>
      </c>
      <c r="F45" s="2" t="s">
        <v>59</v>
      </c>
      <c r="G45" s="2">
        <v>9800</v>
      </c>
      <c r="H45" s="2">
        <f t="shared" si="0"/>
        <v>8909</v>
      </c>
      <c r="I45" s="2">
        <v>3</v>
      </c>
    </row>
    <row r="46" spans="1:9" x14ac:dyDescent="0.4">
      <c r="A46" s="2"/>
      <c r="B46" s="2"/>
      <c r="C46" s="2" t="s">
        <v>44</v>
      </c>
      <c r="D46" s="2" t="s">
        <v>58</v>
      </c>
      <c r="E46" s="2" t="s">
        <v>57</v>
      </c>
      <c r="F46" s="2" t="s">
        <v>59</v>
      </c>
      <c r="G46" s="2">
        <v>9400</v>
      </c>
      <c r="H46" s="2">
        <f t="shared" si="0"/>
        <v>8545</v>
      </c>
      <c r="I46" s="2" t="s">
        <v>368</v>
      </c>
    </row>
    <row r="47" spans="1:9" x14ac:dyDescent="0.4">
      <c r="A47" s="2"/>
      <c r="B47" s="2"/>
      <c r="C47" s="2" t="s">
        <v>45</v>
      </c>
      <c r="D47" s="2" t="s">
        <v>51</v>
      </c>
      <c r="E47" s="2" t="s">
        <v>57</v>
      </c>
      <c r="F47" s="2" t="s">
        <v>59</v>
      </c>
      <c r="G47" s="2">
        <v>9800</v>
      </c>
      <c r="H47" s="2">
        <f t="shared" si="0"/>
        <v>8909</v>
      </c>
      <c r="I47" s="2">
        <v>9</v>
      </c>
    </row>
    <row r="48" spans="1:9" x14ac:dyDescent="0.4">
      <c r="A48" s="2"/>
      <c r="B48" s="2" t="s">
        <v>46</v>
      </c>
      <c r="C48" s="2" t="s">
        <v>47</v>
      </c>
      <c r="D48" s="2" t="s">
        <v>58</v>
      </c>
      <c r="E48" s="2" t="s">
        <v>57</v>
      </c>
      <c r="F48" s="2" t="s">
        <v>59</v>
      </c>
      <c r="G48" s="2">
        <v>13000</v>
      </c>
      <c r="H48" s="2">
        <f t="shared" si="0"/>
        <v>11818</v>
      </c>
      <c r="I48" s="2" t="s">
        <v>369</v>
      </c>
    </row>
    <row r="49" spans="1:9" x14ac:dyDescent="0.4">
      <c r="A49" s="2"/>
      <c r="B49" s="2"/>
      <c r="C49" s="2" t="s">
        <v>48</v>
      </c>
      <c r="D49" s="2" t="s">
        <v>51</v>
      </c>
      <c r="E49" s="2" t="s">
        <v>57</v>
      </c>
      <c r="F49" s="2" t="s">
        <v>59</v>
      </c>
      <c r="G49" s="2">
        <v>13500</v>
      </c>
      <c r="H49" s="2">
        <f t="shared" si="0"/>
        <v>12273</v>
      </c>
      <c r="I49" s="2" t="s">
        <v>369</v>
      </c>
    </row>
    <row r="50" spans="1:9" x14ac:dyDescent="0.4">
      <c r="A50" s="2" t="s">
        <v>49</v>
      </c>
      <c r="B50" s="2" t="s">
        <v>10</v>
      </c>
      <c r="C50" s="2" t="s">
        <v>50</v>
      </c>
      <c r="D50" s="2" t="s">
        <v>51</v>
      </c>
      <c r="E50" s="2" t="s">
        <v>57</v>
      </c>
      <c r="F50" s="2" t="s">
        <v>60</v>
      </c>
      <c r="G50" s="2">
        <v>6500</v>
      </c>
      <c r="H50" s="2">
        <f t="shared" si="0"/>
        <v>5909</v>
      </c>
      <c r="I50" s="2">
        <v>2</v>
      </c>
    </row>
    <row r="51" spans="1:9" x14ac:dyDescent="0.4">
      <c r="A51" s="5"/>
      <c r="B51" s="5"/>
      <c r="C51" s="5"/>
      <c r="D51" s="5"/>
      <c r="E51" s="5"/>
      <c r="F51" s="5"/>
      <c r="G51" s="5"/>
      <c r="H51" s="5"/>
      <c r="I51" s="5"/>
    </row>
  </sheetData>
  <autoFilter ref="A2:H50" xr:uid="{E606C890-5551-4EB2-8A5F-EB9C85BA66E6}"/>
  <phoneticPr fontId="1"/>
  <pageMargins left="0.7" right="0.7" top="0.75" bottom="0.75" header="0.3" footer="0.3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CF16-CF78-42BD-B177-0CA408D3C139}">
  <sheetPr filterMode="1">
    <pageSetUpPr fitToPage="1"/>
  </sheetPr>
  <dimension ref="A1:J141"/>
  <sheetViews>
    <sheetView workbookViewId="0">
      <selection activeCell="B2" sqref="B2"/>
    </sheetView>
  </sheetViews>
  <sheetFormatPr defaultRowHeight="18.75" x14ac:dyDescent="0.4"/>
  <cols>
    <col min="1" max="1" width="11" bestFit="1" customWidth="1"/>
    <col min="2" max="2" width="13" bestFit="1" customWidth="1"/>
    <col min="3" max="3" width="13.875" bestFit="1" customWidth="1"/>
    <col min="4" max="4" width="61.125" bestFit="1" customWidth="1"/>
  </cols>
  <sheetData>
    <row r="1" spans="1:10" x14ac:dyDescent="0.4">
      <c r="A1" t="s">
        <v>0</v>
      </c>
      <c r="B1" s="1">
        <v>45989</v>
      </c>
      <c r="J1" s="3"/>
    </row>
    <row r="2" spans="1:10" x14ac:dyDescent="0.4">
      <c r="A2" s="2" t="s">
        <v>76</v>
      </c>
      <c r="B2" s="2" t="s">
        <v>77</v>
      </c>
      <c r="C2" s="2" t="s">
        <v>3</v>
      </c>
      <c r="D2" s="2"/>
      <c r="E2" s="2" t="s">
        <v>7</v>
      </c>
      <c r="F2" s="2" t="s">
        <v>8</v>
      </c>
      <c r="G2" s="2" t="s">
        <v>74</v>
      </c>
    </row>
    <row r="3" spans="1:10" x14ac:dyDescent="0.4">
      <c r="A3" s="6" t="str">
        <f>LEFT(C3,5)</f>
        <v>FD237</v>
      </c>
      <c r="B3" s="2" t="str">
        <f>RIGHT(C3,5)</f>
        <v>G1053</v>
      </c>
      <c r="C3" s="2" t="s">
        <v>90</v>
      </c>
      <c r="D3" s="2" t="s">
        <v>91</v>
      </c>
      <c r="E3" s="4">
        <v>2500</v>
      </c>
      <c r="F3" s="4">
        <f>ROUND(E3/1.1,0)</f>
        <v>2273</v>
      </c>
      <c r="G3" s="2">
        <v>3</v>
      </c>
    </row>
    <row r="4" spans="1:10" x14ac:dyDescent="0.4">
      <c r="A4" s="6" t="str">
        <f t="shared" ref="A4:A68" si="0">LEFT(C4,5)</f>
        <v>FD237</v>
      </c>
      <c r="B4" s="2" t="str">
        <f t="shared" ref="B4:B68" si="1">RIGHT(C4,5)</f>
        <v>G1851</v>
      </c>
      <c r="C4" s="2" t="s">
        <v>92</v>
      </c>
      <c r="D4" s="2" t="s">
        <v>93</v>
      </c>
      <c r="E4" s="4">
        <v>3900</v>
      </c>
      <c r="F4" s="4">
        <f t="shared" ref="F4:F68" si="2">ROUND(E4/1.1,0)</f>
        <v>3545</v>
      </c>
      <c r="G4" s="2">
        <v>2</v>
      </c>
    </row>
    <row r="5" spans="1:10" hidden="1" x14ac:dyDescent="0.4">
      <c r="A5" s="6" t="str">
        <f t="shared" si="0"/>
        <v>FD242</v>
      </c>
      <c r="B5" s="2" t="str">
        <f t="shared" si="1"/>
        <v>G1053</v>
      </c>
      <c r="C5" s="2" t="s">
        <v>94</v>
      </c>
      <c r="D5" s="2" t="s">
        <v>95</v>
      </c>
      <c r="E5" s="4">
        <v>2500</v>
      </c>
      <c r="F5" s="4">
        <f t="shared" si="2"/>
        <v>2273</v>
      </c>
      <c r="G5" s="2"/>
    </row>
    <row r="6" spans="1:10" hidden="1" x14ac:dyDescent="0.4">
      <c r="A6" s="6" t="str">
        <f t="shared" si="0"/>
        <v>FD247</v>
      </c>
      <c r="B6" s="2" t="str">
        <f t="shared" si="1"/>
        <v>G1053</v>
      </c>
      <c r="C6" s="2" t="s">
        <v>96</v>
      </c>
      <c r="D6" s="2" t="s">
        <v>97</v>
      </c>
      <c r="E6" s="4">
        <v>2500</v>
      </c>
      <c r="F6" s="4">
        <f t="shared" si="2"/>
        <v>2273</v>
      </c>
      <c r="G6" s="2"/>
    </row>
    <row r="7" spans="1:10" hidden="1" x14ac:dyDescent="0.4">
      <c r="A7" s="6" t="str">
        <f t="shared" si="0"/>
        <v>FD281</v>
      </c>
      <c r="B7" s="2" t="str">
        <f t="shared" si="1"/>
        <v>G1053</v>
      </c>
      <c r="C7" s="2" t="s">
        <v>98</v>
      </c>
      <c r="D7" s="2" t="s">
        <v>99</v>
      </c>
      <c r="E7" s="4">
        <v>2500</v>
      </c>
      <c r="F7" s="4">
        <f t="shared" si="2"/>
        <v>2273</v>
      </c>
      <c r="G7" s="2"/>
    </row>
    <row r="8" spans="1:10" hidden="1" x14ac:dyDescent="0.4">
      <c r="A8" s="6" t="str">
        <f t="shared" si="0"/>
        <v>FD282</v>
      </c>
      <c r="B8" s="2" t="str">
        <f t="shared" si="1"/>
        <v>G1053</v>
      </c>
      <c r="C8" s="2" t="s">
        <v>100</v>
      </c>
      <c r="D8" s="2" t="s">
        <v>101</v>
      </c>
      <c r="E8" s="4">
        <v>2500</v>
      </c>
      <c r="F8" s="4">
        <f t="shared" si="2"/>
        <v>2273</v>
      </c>
      <c r="G8" s="2"/>
    </row>
    <row r="9" spans="1:10" hidden="1" x14ac:dyDescent="0.4">
      <c r="A9" s="6" t="str">
        <f t="shared" si="0"/>
        <v>FD293</v>
      </c>
      <c r="B9" s="2" t="str">
        <f t="shared" si="1"/>
        <v>G1053</v>
      </c>
      <c r="C9" s="2" t="s">
        <v>102</v>
      </c>
      <c r="D9" s="2" t="s">
        <v>103</v>
      </c>
      <c r="E9" s="4">
        <v>2500</v>
      </c>
      <c r="F9" s="4">
        <f t="shared" si="2"/>
        <v>2273</v>
      </c>
      <c r="G9" s="2"/>
    </row>
    <row r="10" spans="1:10" hidden="1" x14ac:dyDescent="0.4">
      <c r="A10" s="6" t="str">
        <f t="shared" si="0"/>
        <v>FD293</v>
      </c>
      <c r="B10" s="2" t="str">
        <f t="shared" si="1"/>
        <v>G1455</v>
      </c>
      <c r="C10" s="2" t="s">
        <v>104</v>
      </c>
      <c r="D10" s="2" t="s">
        <v>105</v>
      </c>
      <c r="E10" s="4">
        <v>3800</v>
      </c>
      <c r="F10" s="4">
        <f t="shared" si="2"/>
        <v>3455</v>
      </c>
      <c r="G10" s="2"/>
    </row>
    <row r="11" spans="1:10" x14ac:dyDescent="0.4">
      <c r="A11" s="6" t="str">
        <f t="shared" si="0"/>
        <v>FD293</v>
      </c>
      <c r="B11" s="2" t="str">
        <f>RIGHT(C11,6)</f>
        <v>G1554T</v>
      </c>
      <c r="C11" s="2" t="s">
        <v>106</v>
      </c>
      <c r="D11" s="2" t="s">
        <v>107</v>
      </c>
      <c r="E11" s="4">
        <v>4700</v>
      </c>
      <c r="F11" s="4">
        <f t="shared" si="2"/>
        <v>4273</v>
      </c>
      <c r="G11" s="2">
        <v>15</v>
      </c>
    </row>
    <row r="12" spans="1:10" x14ac:dyDescent="0.4">
      <c r="A12" s="6" t="str">
        <f t="shared" si="0"/>
        <v>FD293</v>
      </c>
      <c r="B12" s="2" t="str">
        <f t="shared" si="1"/>
        <v>G1652</v>
      </c>
      <c r="C12" s="2" t="s">
        <v>108</v>
      </c>
      <c r="D12" s="2" t="s">
        <v>109</v>
      </c>
      <c r="E12" s="4">
        <v>4300</v>
      </c>
      <c r="F12" s="4">
        <f t="shared" si="2"/>
        <v>3909</v>
      </c>
      <c r="G12" s="2">
        <v>15</v>
      </c>
    </row>
    <row r="13" spans="1:10" x14ac:dyDescent="0.4">
      <c r="A13" s="6" t="str">
        <f t="shared" si="0"/>
        <v>FD293</v>
      </c>
      <c r="B13" s="2" t="str">
        <f t="shared" si="1"/>
        <v>G1851</v>
      </c>
      <c r="C13" s="2" t="s">
        <v>110</v>
      </c>
      <c r="D13" s="2" t="s">
        <v>111</v>
      </c>
      <c r="E13" s="4">
        <v>3900</v>
      </c>
      <c r="F13" s="4">
        <f t="shared" si="2"/>
        <v>3545</v>
      </c>
      <c r="G13" s="2">
        <v>10</v>
      </c>
    </row>
    <row r="14" spans="1:10" hidden="1" x14ac:dyDescent="0.4">
      <c r="A14" s="6" t="str">
        <f t="shared" si="0"/>
        <v>FD293</v>
      </c>
      <c r="B14" s="2" t="str">
        <f t="shared" si="1"/>
        <v>P1053</v>
      </c>
      <c r="C14" s="2" t="s">
        <v>112</v>
      </c>
      <c r="D14" s="2" t="s">
        <v>113</v>
      </c>
      <c r="E14" s="4">
        <v>69000</v>
      </c>
      <c r="F14" s="4">
        <f t="shared" si="2"/>
        <v>62727</v>
      </c>
      <c r="G14" s="2"/>
    </row>
    <row r="15" spans="1:10" hidden="1" x14ac:dyDescent="0.4">
      <c r="A15" s="6" t="str">
        <f t="shared" si="0"/>
        <v>FD293</v>
      </c>
      <c r="B15" s="2" t="str">
        <f>RIGHT(C15,6)</f>
        <v>P1554T</v>
      </c>
      <c r="C15" s="2" t="s">
        <v>114</v>
      </c>
      <c r="D15" s="2" t="s">
        <v>115</v>
      </c>
      <c r="E15" s="4">
        <v>128800</v>
      </c>
      <c r="F15" s="4">
        <f t="shared" si="2"/>
        <v>117091</v>
      </c>
      <c r="G15" s="2"/>
    </row>
    <row r="16" spans="1:10" hidden="1" x14ac:dyDescent="0.4">
      <c r="A16" s="6" t="str">
        <f t="shared" si="0"/>
        <v>FD293</v>
      </c>
      <c r="B16" s="2" t="str">
        <f t="shared" si="1"/>
        <v>P1652</v>
      </c>
      <c r="C16" s="2" t="s">
        <v>116</v>
      </c>
      <c r="D16" s="2" t="s">
        <v>117</v>
      </c>
      <c r="E16" s="4">
        <v>118000</v>
      </c>
      <c r="F16" s="4">
        <f t="shared" si="2"/>
        <v>107273</v>
      </c>
      <c r="G16" s="2"/>
    </row>
    <row r="17" spans="1:7" hidden="1" x14ac:dyDescent="0.4">
      <c r="A17" s="6" t="str">
        <f t="shared" si="0"/>
        <v>FD293</v>
      </c>
      <c r="B17" s="2" t="str">
        <f t="shared" si="1"/>
        <v>P1851</v>
      </c>
      <c r="C17" s="2" t="s">
        <v>118</v>
      </c>
      <c r="D17" s="2" t="s">
        <v>119</v>
      </c>
      <c r="E17" s="4">
        <v>105900</v>
      </c>
      <c r="F17" s="4">
        <f t="shared" si="2"/>
        <v>96273</v>
      </c>
      <c r="G17" s="2"/>
    </row>
    <row r="18" spans="1:7" x14ac:dyDescent="0.4">
      <c r="A18" s="6" t="str">
        <f t="shared" si="0"/>
        <v>FD294</v>
      </c>
      <c r="B18" s="2" t="str">
        <f t="shared" si="1"/>
        <v>G1053</v>
      </c>
      <c r="C18" s="2" t="s">
        <v>120</v>
      </c>
      <c r="D18" s="2" t="s">
        <v>121</v>
      </c>
      <c r="E18" s="4">
        <v>2500</v>
      </c>
      <c r="F18" s="4">
        <f t="shared" si="2"/>
        <v>2273</v>
      </c>
      <c r="G18" s="2">
        <v>8</v>
      </c>
    </row>
    <row r="19" spans="1:7" hidden="1" x14ac:dyDescent="0.4">
      <c r="A19" s="6" t="str">
        <f t="shared" si="0"/>
        <v>FD294</v>
      </c>
      <c r="B19" s="2" t="str">
        <f t="shared" si="1"/>
        <v>G1851</v>
      </c>
      <c r="C19" s="2" t="s">
        <v>122</v>
      </c>
      <c r="D19" s="2" t="s">
        <v>123</v>
      </c>
      <c r="E19" s="4">
        <v>3900</v>
      </c>
      <c r="F19" s="4">
        <f t="shared" si="2"/>
        <v>3545</v>
      </c>
      <c r="G19" s="2"/>
    </row>
    <row r="20" spans="1:7" hidden="1" x14ac:dyDescent="0.4">
      <c r="A20" s="6" t="str">
        <f t="shared" si="0"/>
        <v>FD305</v>
      </c>
      <c r="B20" s="2" t="str">
        <f t="shared" si="1"/>
        <v>G1053</v>
      </c>
      <c r="C20" s="2" t="s">
        <v>124</v>
      </c>
      <c r="D20" s="2" t="s">
        <v>125</v>
      </c>
      <c r="E20" s="4">
        <v>2500</v>
      </c>
      <c r="F20" s="4">
        <f t="shared" si="2"/>
        <v>2273</v>
      </c>
      <c r="G20" s="2"/>
    </row>
    <row r="21" spans="1:7" hidden="1" x14ac:dyDescent="0.4">
      <c r="A21" s="6" t="str">
        <f t="shared" si="0"/>
        <v>FD328</v>
      </c>
      <c r="B21" s="2" t="str">
        <f t="shared" si="1"/>
        <v>G1053</v>
      </c>
      <c r="C21" s="2" t="s">
        <v>126</v>
      </c>
      <c r="D21" s="2" t="s">
        <v>127</v>
      </c>
      <c r="E21" s="4">
        <v>2500</v>
      </c>
      <c r="F21" s="4">
        <f t="shared" si="2"/>
        <v>2273</v>
      </c>
      <c r="G21" s="2"/>
    </row>
    <row r="22" spans="1:7" x14ac:dyDescent="0.4">
      <c r="A22" s="6" t="str">
        <f t="shared" si="0"/>
        <v>FD328</v>
      </c>
      <c r="B22" s="2" t="str">
        <f t="shared" si="1"/>
        <v>G1398</v>
      </c>
      <c r="C22" s="2" t="s">
        <v>128</v>
      </c>
      <c r="D22" s="2" t="s">
        <v>129</v>
      </c>
      <c r="E22" s="4">
        <v>4400</v>
      </c>
      <c r="F22" s="4">
        <f t="shared" si="2"/>
        <v>4000</v>
      </c>
      <c r="G22" s="2">
        <v>8</v>
      </c>
    </row>
    <row r="23" spans="1:7" hidden="1" x14ac:dyDescent="0.4">
      <c r="A23" s="6" t="str">
        <f t="shared" si="0"/>
        <v>FD349</v>
      </c>
      <c r="B23" s="2" t="str">
        <f t="shared" si="1"/>
        <v>G1053</v>
      </c>
      <c r="C23" s="2" t="s">
        <v>130</v>
      </c>
      <c r="D23" s="2" t="s">
        <v>131</v>
      </c>
      <c r="E23" s="4">
        <v>2500</v>
      </c>
      <c r="F23" s="4">
        <f t="shared" si="2"/>
        <v>2273</v>
      </c>
      <c r="G23" s="2"/>
    </row>
    <row r="24" spans="1:7" hidden="1" x14ac:dyDescent="0.4">
      <c r="A24" s="6" t="str">
        <f t="shared" si="0"/>
        <v>FD349</v>
      </c>
      <c r="B24" s="2" t="str">
        <f t="shared" si="1"/>
        <v>G1851</v>
      </c>
      <c r="C24" s="2" t="s">
        <v>132</v>
      </c>
      <c r="D24" s="2" t="s">
        <v>133</v>
      </c>
      <c r="E24" s="4">
        <v>3900</v>
      </c>
      <c r="F24" s="4">
        <f t="shared" si="2"/>
        <v>3545</v>
      </c>
      <c r="G24" s="2"/>
    </row>
    <row r="25" spans="1:7" hidden="1" x14ac:dyDescent="0.4">
      <c r="A25" s="6" t="str">
        <f t="shared" si="0"/>
        <v>FD416</v>
      </c>
      <c r="B25" s="2" t="str">
        <f t="shared" si="1"/>
        <v>G1053</v>
      </c>
      <c r="C25" s="2" t="s">
        <v>134</v>
      </c>
      <c r="D25" s="2" t="s">
        <v>135</v>
      </c>
      <c r="E25" s="4">
        <v>2500</v>
      </c>
      <c r="F25" s="4">
        <f t="shared" si="2"/>
        <v>2273</v>
      </c>
      <c r="G25" s="2"/>
    </row>
    <row r="26" spans="1:7" hidden="1" x14ac:dyDescent="0.4">
      <c r="A26" s="6" t="str">
        <f t="shared" si="0"/>
        <v>FD416</v>
      </c>
      <c r="B26" s="2" t="str">
        <f t="shared" si="1"/>
        <v>G1851</v>
      </c>
      <c r="C26" s="2" t="s">
        <v>136</v>
      </c>
      <c r="D26" s="2" t="s">
        <v>137</v>
      </c>
      <c r="E26" s="4">
        <v>3900</v>
      </c>
      <c r="F26" s="4">
        <f t="shared" si="2"/>
        <v>3545</v>
      </c>
      <c r="G26" s="2"/>
    </row>
    <row r="27" spans="1:7" hidden="1" x14ac:dyDescent="0.4">
      <c r="A27" s="6" t="str">
        <f t="shared" si="0"/>
        <v>FD420</v>
      </c>
      <c r="B27" s="2" t="str">
        <f t="shared" si="1"/>
        <v>G1053</v>
      </c>
      <c r="C27" s="2" t="s">
        <v>138</v>
      </c>
      <c r="D27" s="2" t="s">
        <v>139</v>
      </c>
      <c r="E27" s="4">
        <v>2500</v>
      </c>
      <c r="F27" s="4">
        <f t="shared" si="2"/>
        <v>2273</v>
      </c>
      <c r="G27" s="2"/>
    </row>
    <row r="28" spans="1:7" hidden="1" x14ac:dyDescent="0.4">
      <c r="A28" s="6" t="str">
        <f t="shared" si="0"/>
        <v>FD420</v>
      </c>
      <c r="B28" s="2" t="str">
        <f t="shared" si="1"/>
        <v>P1053</v>
      </c>
      <c r="C28" s="2" t="s">
        <v>140</v>
      </c>
      <c r="D28" s="2" t="s">
        <v>141</v>
      </c>
      <c r="E28" s="4">
        <v>69000</v>
      </c>
      <c r="F28" s="4">
        <f t="shared" si="2"/>
        <v>62727</v>
      </c>
      <c r="G28" s="2"/>
    </row>
    <row r="29" spans="1:7" hidden="1" x14ac:dyDescent="0.4">
      <c r="A29" s="6" t="str">
        <f t="shared" si="0"/>
        <v>FD421</v>
      </c>
      <c r="B29" s="2" t="str">
        <f t="shared" si="1"/>
        <v>G1053</v>
      </c>
      <c r="C29" s="2" t="s">
        <v>142</v>
      </c>
      <c r="D29" s="2" t="s">
        <v>143</v>
      </c>
      <c r="E29" s="4">
        <v>2500</v>
      </c>
      <c r="F29" s="4">
        <f t="shared" si="2"/>
        <v>2273</v>
      </c>
      <c r="G29" s="2"/>
    </row>
    <row r="30" spans="1:7" hidden="1" x14ac:dyDescent="0.4">
      <c r="A30" s="6" t="str">
        <f t="shared" si="0"/>
        <v>FD421</v>
      </c>
      <c r="B30" s="2" t="str">
        <f t="shared" si="1"/>
        <v>G1851</v>
      </c>
      <c r="C30" s="2" t="s">
        <v>144</v>
      </c>
      <c r="D30" s="2" t="s">
        <v>145</v>
      </c>
      <c r="E30" s="4">
        <v>3900</v>
      </c>
      <c r="F30" s="4">
        <f t="shared" si="2"/>
        <v>3545</v>
      </c>
      <c r="G30" s="2"/>
    </row>
    <row r="31" spans="1:7" hidden="1" x14ac:dyDescent="0.4">
      <c r="A31" s="6" t="str">
        <f t="shared" si="0"/>
        <v>FD425</v>
      </c>
      <c r="B31" s="2" t="str">
        <f t="shared" si="1"/>
        <v>G1053</v>
      </c>
      <c r="C31" s="2" t="s">
        <v>146</v>
      </c>
      <c r="D31" s="2" t="s">
        <v>147</v>
      </c>
      <c r="E31" s="4">
        <v>2500</v>
      </c>
      <c r="F31" s="4">
        <f t="shared" si="2"/>
        <v>2273</v>
      </c>
      <c r="G31" s="2"/>
    </row>
    <row r="32" spans="1:7" x14ac:dyDescent="0.4">
      <c r="A32" s="6" t="str">
        <f t="shared" si="0"/>
        <v>FD426</v>
      </c>
      <c r="B32" s="2" t="str">
        <f t="shared" si="1"/>
        <v>G1053</v>
      </c>
      <c r="C32" s="2" t="s">
        <v>148</v>
      </c>
      <c r="D32" s="2" t="s">
        <v>149</v>
      </c>
      <c r="E32" s="4">
        <v>2500</v>
      </c>
      <c r="F32" s="4">
        <f t="shared" si="2"/>
        <v>2273</v>
      </c>
      <c r="G32" s="2">
        <v>4</v>
      </c>
    </row>
    <row r="33" spans="1:7" x14ac:dyDescent="0.4">
      <c r="A33" s="6" t="str">
        <f t="shared" si="0"/>
        <v>FD426</v>
      </c>
      <c r="B33" s="2" t="str">
        <f>RIGHT(C33,6)</f>
        <v>G1554T</v>
      </c>
      <c r="C33" s="2" t="s">
        <v>150</v>
      </c>
      <c r="D33" s="2" t="s">
        <v>151</v>
      </c>
      <c r="E33" s="4">
        <v>4700</v>
      </c>
      <c r="F33" s="4">
        <f t="shared" si="2"/>
        <v>4273</v>
      </c>
      <c r="G33" s="2">
        <v>18</v>
      </c>
    </row>
    <row r="34" spans="1:7" hidden="1" x14ac:dyDescent="0.4">
      <c r="A34" s="6" t="str">
        <f t="shared" si="0"/>
        <v>FD426</v>
      </c>
      <c r="B34" s="2" t="str">
        <f t="shared" si="1"/>
        <v>G1652</v>
      </c>
      <c r="C34" s="2" t="s">
        <v>152</v>
      </c>
      <c r="D34" s="2" t="s">
        <v>153</v>
      </c>
      <c r="E34" s="4">
        <v>4300</v>
      </c>
      <c r="F34" s="4">
        <f t="shared" si="2"/>
        <v>3909</v>
      </c>
      <c r="G34" s="2"/>
    </row>
    <row r="35" spans="1:7" x14ac:dyDescent="0.4">
      <c r="A35" s="6" t="str">
        <f t="shared" si="0"/>
        <v>FD426</v>
      </c>
      <c r="B35" s="2" t="str">
        <f t="shared" si="1"/>
        <v>G1851</v>
      </c>
      <c r="C35" s="2" t="s">
        <v>154</v>
      </c>
      <c r="D35" s="2" t="s">
        <v>155</v>
      </c>
      <c r="E35" s="4">
        <v>3900</v>
      </c>
      <c r="F35" s="4">
        <f t="shared" si="2"/>
        <v>3545</v>
      </c>
      <c r="G35" s="2">
        <v>59</v>
      </c>
    </row>
    <row r="36" spans="1:7" hidden="1" x14ac:dyDescent="0.4">
      <c r="A36" s="6" t="str">
        <f t="shared" si="0"/>
        <v>FD426</v>
      </c>
      <c r="B36" s="2" t="str">
        <f t="shared" si="1"/>
        <v>P1053</v>
      </c>
      <c r="C36" s="2" t="s">
        <v>156</v>
      </c>
      <c r="D36" s="2" t="s">
        <v>157</v>
      </c>
      <c r="E36" s="4">
        <v>69000</v>
      </c>
      <c r="F36" s="4">
        <f t="shared" si="2"/>
        <v>62727</v>
      </c>
      <c r="G36" s="2"/>
    </row>
    <row r="37" spans="1:7" hidden="1" x14ac:dyDescent="0.4">
      <c r="A37" s="6" t="str">
        <f t="shared" si="0"/>
        <v>FD426</v>
      </c>
      <c r="B37" s="2" t="str">
        <f>RIGHT(C37,6)</f>
        <v>P1554T</v>
      </c>
      <c r="C37" s="2" t="s">
        <v>158</v>
      </c>
      <c r="D37" s="2" t="s">
        <v>159</v>
      </c>
      <c r="E37" s="4">
        <v>128800</v>
      </c>
      <c r="F37" s="4">
        <f t="shared" si="2"/>
        <v>117091</v>
      </c>
      <c r="G37" s="2"/>
    </row>
    <row r="38" spans="1:7" hidden="1" x14ac:dyDescent="0.4">
      <c r="A38" s="6" t="str">
        <f t="shared" si="0"/>
        <v>FD426</v>
      </c>
      <c r="B38" s="2" t="str">
        <f t="shared" si="1"/>
        <v>P1652</v>
      </c>
      <c r="C38" s="2" t="s">
        <v>160</v>
      </c>
      <c r="D38" s="2" t="s">
        <v>161</v>
      </c>
      <c r="E38" s="4">
        <v>118000</v>
      </c>
      <c r="F38" s="4">
        <f t="shared" si="2"/>
        <v>107273</v>
      </c>
      <c r="G38" s="2"/>
    </row>
    <row r="39" spans="1:7" hidden="1" x14ac:dyDescent="0.4">
      <c r="A39" s="6" t="str">
        <f t="shared" si="0"/>
        <v>FD426</v>
      </c>
      <c r="B39" s="2" t="str">
        <f t="shared" si="1"/>
        <v>P1851</v>
      </c>
      <c r="C39" s="2" t="s">
        <v>162</v>
      </c>
      <c r="D39" s="2" t="s">
        <v>163</v>
      </c>
      <c r="E39" s="4">
        <v>105900</v>
      </c>
      <c r="F39" s="4">
        <f t="shared" si="2"/>
        <v>96273</v>
      </c>
      <c r="G39" s="2"/>
    </row>
    <row r="40" spans="1:7" x14ac:dyDescent="0.4">
      <c r="A40" s="6" t="str">
        <f t="shared" si="0"/>
        <v>FD427</v>
      </c>
      <c r="B40" s="2" t="str">
        <f t="shared" si="1"/>
        <v>G1053</v>
      </c>
      <c r="C40" s="2" t="s">
        <v>164</v>
      </c>
      <c r="D40" s="2" t="s">
        <v>165</v>
      </c>
      <c r="E40" s="4">
        <v>2500</v>
      </c>
      <c r="F40" s="4">
        <f t="shared" si="2"/>
        <v>2273</v>
      </c>
      <c r="G40" s="2">
        <v>9</v>
      </c>
    </row>
    <row r="41" spans="1:7" x14ac:dyDescent="0.4">
      <c r="A41" s="6" t="str">
        <f t="shared" si="0"/>
        <v>FD427</v>
      </c>
      <c r="B41" s="2" t="str">
        <f t="shared" si="1"/>
        <v>G1455</v>
      </c>
      <c r="C41" s="2" t="s">
        <v>166</v>
      </c>
      <c r="D41" s="2" t="s">
        <v>167</v>
      </c>
      <c r="E41" s="4">
        <v>3800</v>
      </c>
      <c r="F41" s="4">
        <f t="shared" si="2"/>
        <v>3455</v>
      </c>
      <c r="G41" s="2">
        <v>22</v>
      </c>
    </row>
    <row r="42" spans="1:7" x14ac:dyDescent="0.4">
      <c r="A42" s="6" t="str">
        <f t="shared" si="0"/>
        <v>FD427</v>
      </c>
      <c r="B42" s="2" t="str">
        <f>RIGHT(C42,6)</f>
        <v>G1554T</v>
      </c>
      <c r="C42" s="2" t="s">
        <v>168</v>
      </c>
      <c r="D42" s="2" t="s">
        <v>169</v>
      </c>
      <c r="E42" s="4">
        <v>4700</v>
      </c>
      <c r="F42" s="4">
        <f t="shared" si="2"/>
        <v>4273</v>
      </c>
      <c r="G42" s="2">
        <v>11</v>
      </c>
    </row>
    <row r="43" spans="1:7" x14ac:dyDescent="0.4">
      <c r="A43" s="6" t="str">
        <f t="shared" si="0"/>
        <v>FD427</v>
      </c>
      <c r="B43" s="2" t="str">
        <f t="shared" si="1"/>
        <v>G1851</v>
      </c>
      <c r="C43" s="2" t="s">
        <v>170</v>
      </c>
      <c r="D43" s="2" t="s">
        <v>171</v>
      </c>
      <c r="E43" s="4">
        <v>3900</v>
      </c>
      <c r="F43" s="4">
        <f t="shared" si="2"/>
        <v>3545</v>
      </c>
      <c r="G43" s="2">
        <v>13</v>
      </c>
    </row>
    <row r="44" spans="1:7" x14ac:dyDescent="0.4">
      <c r="A44" s="6" t="str">
        <f t="shared" ref="A44" si="3">LEFT(C44,5)</f>
        <v>FD427</v>
      </c>
      <c r="B44" s="2" t="str">
        <f t="shared" ref="B44" si="4">RIGHT(C44,5)</f>
        <v>G1652</v>
      </c>
      <c r="C44" s="2" t="s">
        <v>366</v>
      </c>
      <c r="D44" s="2" t="s">
        <v>367</v>
      </c>
      <c r="E44" s="4">
        <v>4300</v>
      </c>
      <c r="F44" s="4">
        <f t="shared" ref="F44" si="5">ROUND(E44/1.1,0)</f>
        <v>3909</v>
      </c>
      <c r="G44" s="2">
        <v>12</v>
      </c>
    </row>
    <row r="45" spans="1:7" hidden="1" x14ac:dyDescent="0.4">
      <c r="A45" s="6" t="str">
        <f t="shared" si="0"/>
        <v>FD427</v>
      </c>
      <c r="B45" s="2" t="str">
        <f t="shared" si="1"/>
        <v>P1053</v>
      </c>
      <c r="C45" s="2" t="s">
        <v>172</v>
      </c>
      <c r="D45" s="2" t="s">
        <v>173</v>
      </c>
      <c r="E45" s="4">
        <v>69000</v>
      </c>
      <c r="F45" s="4">
        <f t="shared" si="2"/>
        <v>62727</v>
      </c>
      <c r="G45" s="2"/>
    </row>
    <row r="46" spans="1:7" x14ac:dyDescent="0.4">
      <c r="A46" s="6" t="str">
        <f t="shared" si="0"/>
        <v>FD436</v>
      </c>
      <c r="B46" s="2" t="str">
        <f t="shared" si="1"/>
        <v>G1053</v>
      </c>
      <c r="C46" s="2" t="s">
        <v>174</v>
      </c>
      <c r="D46" s="2" t="s">
        <v>175</v>
      </c>
      <c r="E46" s="4">
        <v>2500</v>
      </c>
      <c r="F46" s="4">
        <f t="shared" si="2"/>
        <v>2273</v>
      </c>
      <c r="G46" s="2">
        <v>14</v>
      </c>
    </row>
    <row r="47" spans="1:7" x14ac:dyDescent="0.4">
      <c r="A47" s="6" t="str">
        <f t="shared" si="0"/>
        <v>FD436</v>
      </c>
      <c r="B47" s="2" t="str">
        <f t="shared" si="1"/>
        <v>G1455</v>
      </c>
      <c r="C47" s="2" t="s">
        <v>176</v>
      </c>
      <c r="D47" s="2" t="s">
        <v>177</v>
      </c>
      <c r="E47" s="4">
        <v>3800</v>
      </c>
      <c r="F47" s="4">
        <f t="shared" si="2"/>
        <v>3455</v>
      </c>
      <c r="G47" s="2">
        <v>9</v>
      </c>
    </row>
    <row r="48" spans="1:7" x14ac:dyDescent="0.4">
      <c r="A48" s="6" t="str">
        <f t="shared" si="0"/>
        <v>FD436</v>
      </c>
      <c r="B48" s="2" t="str">
        <f>RIGHT(C48,6)</f>
        <v>G1554T</v>
      </c>
      <c r="C48" s="2" t="s">
        <v>178</v>
      </c>
      <c r="D48" s="2" t="s">
        <v>179</v>
      </c>
      <c r="E48" s="4">
        <v>4700</v>
      </c>
      <c r="F48" s="4">
        <f t="shared" si="2"/>
        <v>4273</v>
      </c>
      <c r="G48" s="2">
        <v>45</v>
      </c>
    </row>
    <row r="49" spans="1:7" hidden="1" x14ac:dyDescent="0.4">
      <c r="A49" s="6" t="str">
        <f t="shared" si="0"/>
        <v>FD436</v>
      </c>
      <c r="B49" s="2" t="str">
        <f t="shared" si="1"/>
        <v>G1652</v>
      </c>
      <c r="C49" s="2" t="s">
        <v>180</v>
      </c>
      <c r="D49" s="2" t="s">
        <v>181</v>
      </c>
      <c r="E49" s="4">
        <v>4300</v>
      </c>
      <c r="F49" s="4">
        <f t="shared" si="2"/>
        <v>3909</v>
      </c>
      <c r="G49" s="2"/>
    </row>
    <row r="50" spans="1:7" x14ac:dyDescent="0.4">
      <c r="A50" s="6" t="str">
        <f t="shared" si="0"/>
        <v>FD436</v>
      </c>
      <c r="B50" s="2" t="str">
        <f t="shared" si="1"/>
        <v>G1851</v>
      </c>
      <c r="C50" s="2" t="s">
        <v>182</v>
      </c>
      <c r="D50" s="2" t="s">
        <v>183</v>
      </c>
      <c r="E50" s="4">
        <v>3900</v>
      </c>
      <c r="F50" s="4">
        <f t="shared" si="2"/>
        <v>3545</v>
      </c>
      <c r="G50" s="2">
        <v>24</v>
      </c>
    </row>
    <row r="51" spans="1:7" hidden="1" x14ac:dyDescent="0.4">
      <c r="A51" s="6" t="str">
        <f t="shared" si="0"/>
        <v>FD436</v>
      </c>
      <c r="B51" s="2" t="str">
        <f t="shared" si="1"/>
        <v>P1053</v>
      </c>
      <c r="C51" s="2" t="s">
        <v>184</v>
      </c>
      <c r="D51" s="2" t="s">
        <v>185</v>
      </c>
      <c r="E51" s="4">
        <v>69000</v>
      </c>
      <c r="F51" s="4">
        <f t="shared" si="2"/>
        <v>62727</v>
      </c>
      <c r="G51" s="2"/>
    </row>
    <row r="52" spans="1:7" hidden="1" x14ac:dyDescent="0.4">
      <c r="A52" s="6" t="str">
        <f t="shared" si="0"/>
        <v>FD436</v>
      </c>
      <c r="B52" s="2" t="str">
        <f>RIGHT(C52,6)</f>
        <v>P1554T</v>
      </c>
      <c r="C52" s="2" t="s">
        <v>186</v>
      </c>
      <c r="D52" s="2" t="s">
        <v>187</v>
      </c>
      <c r="E52" s="4">
        <v>128800</v>
      </c>
      <c r="F52" s="4">
        <f t="shared" si="2"/>
        <v>117091</v>
      </c>
      <c r="G52" s="2"/>
    </row>
    <row r="53" spans="1:7" hidden="1" x14ac:dyDescent="0.4">
      <c r="A53" s="6" t="str">
        <f t="shared" si="0"/>
        <v>FD436</v>
      </c>
      <c r="B53" s="2" t="str">
        <f t="shared" si="1"/>
        <v>P1652</v>
      </c>
      <c r="C53" s="2" t="s">
        <v>188</v>
      </c>
      <c r="D53" s="2" t="s">
        <v>189</v>
      </c>
      <c r="E53" s="4">
        <v>118000</v>
      </c>
      <c r="F53" s="4">
        <f t="shared" si="2"/>
        <v>107273</v>
      </c>
      <c r="G53" s="2"/>
    </row>
    <row r="54" spans="1:7" hidden="1" x14ac:dyDescent="0.4">
      <c r="A54" s="6" t="str">
        <f t="shared" si="0"/>
        <v>FD445</v>
      </c>
      <c r="B54" s="2" t="str">
        <f t="shared" si="1"/>
        <v>G1053</v>
      </c>
      <c r="C54" s="2" t="s">
        <v>190</v>
      </c>
      <c r="D54" s="2" t="s">
        <v>191</v>
      </c>
      <c r="E54" s="4">
        <v>2500</v>
      </c>
      <c r="F54" s="4">
        <f t="shared" si="2"/>
        <v>2273</v>
      </c>
      <c r="G54" s="2"/>
    </row>
    <row r="55" spans="1:7" hidden="1" x14ac:dyDescent="0.4">
      <c r="A55" s="6" t="str">
        <f t="shared" si="0"/>
        <v>FD451</v>
      </c>
      <c r="B55" s="2" t="str">
        <f t="shared" si="1"/>
        <v>G1053</v>
      </c>
      <c r="C55" s="2" t="s">
        <v>192</v>
      </c>
      <c r="D55" s="2" t="s">
        <v>193</v>
      </c>
      <c r="E55" s="4">
        <v>2500</v>
      </c>
      <c r="F55" s="4">
        <f t="shared" si="2"/>
        <v>2273</v>
      </c>
      <c r="G55" s="2"/>
    </row>
    <row r="56" spans="1:7" hidden="1" x14ac:dyDescent="0.4">
      <c r="A56" s="6" t="str">
        <f t="shared" si="0"/>
        <v>FD451</v>
      </c>
      <c r="B56" s="2" t="str">
        <f>RIGHT(C56,6)</f>
        <v>G1554T</v>
      </c>
      <c r="C56" s="2" t="s">
        <v>194</v>
      </c>
      <c r="D56" s="2" t="s">
        <v>195</v>
      </c>
      <c r="E56" s="4">
        <v>4700</v>
      </c>
      <c r="F56" s="4">
        <f t="shared" si="2"/>
        <v>4273</v>
      </c>
      <c r="G56" s="2"/>
    </row>
    <row r="57" spans="1:7" hidden="1" x14ac:dyDescent="0.4">
      <c r="A57" s="6" t="str">
        <f t="shared" si="0"/>
        <v>FD451</v>
      </c>
      <c r="B57" s="2" t="str">
        <f t="shared" si="1"/>
        <v>G1652</v>
      </c>
      <c r="C57" s="2" t="s">
        <v>196</v>
      </c>
      <c r="D57" s="2" t="s">
        <v>197</v>
      </c>
      <c r="E57" s="4">
        <v>4300</v>
      </c>
      <c r="F57" s="4">
        <f t="shared" si="2"/>
        <v>3909</v>
      </c>
      <c r="G57" s="2"/>
    </row>
    <row r="58" spans="1:7" hidden="1" x14ac:dyDescent="0.4">
      <c r="A58" s="6" t="str">
        <f t="shared" si="0"/>
        <v>FD451</v>
      </c>
      <c r="B58" s="2" t="str">
        <f t="shared" si="1"/>
        <v>G1851</v>
      </c>
      <c r="C58" s="2" t="s">
        <v>198</v>
      </c>
      <c r="D58" s="2" t="s">
        <v>199</v>
      </c>
      <c r="E58" s="4">
        <v>3900</v>
      </c>
      <c r="F58" s="4">
        <f t="shared" si="2"/>
        <v>3545</v>
      </c>
      <c r="G58" s="2"/>
    </row>
    <row r="59" spans="1:7" hidden="1" x14ac:dyDescent="0.4">
      <c r="A59" s="6" t="str">
        <f t="shared" si="0"/>
        <v>FD451</v>
      </c>
      <c r="B59" s="2" t="str">
        <f t="shared" si="1"/>
        <v>P1053</v>
      </c>
      <c r="C59" s="2" t="s">
        <v>200</v>
      </c>
      <c r="D59" s="2" t="s">
        <v>201</v>
      </c>
      <c r="E59" s="4">
        <v>69000</v>
      </c>
      <c r="F59" s="4">
        <f t="shared" si="2"/>
        <v>62727</v>
      </c>
      <c r="G59" s="2"/>
    </row>
    <row r="60" spans="1:7" x14ac:dyDescent="0.4">
      <c r="A60" s="6" t="str">
        <f t="shared" si="0"/>
        <v>FD452</v>
      </c>
      <c r="B60" s="2" t="str">
        <f t="shared" si="1"/>
        <v>G1053</v>
      </c>
      <c r="C60" s="2" t="s">
        <v>202</v>
      </c>
      <c r="D60" s="2" t="s">
        <v>203</v>
      </c>
      <c r="E60" s="4">
        <v>2500</v>
      </c>
      <c r="F60" s="4">
        <f t="shared" si="2"/>
        <v>2273</v>
      </c>
      <c r="G60" s="2">
        <v>9</v>
      </c>
    </row>
    <row r="61" spans="1:7" x14ac:dyDescent="0.4">
      <c r="A61" s="6" t="str">
        <f t="shared" si="0"/>
        <v>FD452</v>
      </c>
      <c r="B61" s="2" t="str">
        <f t="shared" si="1"/>
        <v>G1455</v>
      </c>
      <c r="C61" s="2" t="s">
        <v>204</v>
      </c>
      <c r="D61" s="2" t="s">
        <v>205</v>
      </c>
      <c r="E61" s="4">
        <v>3800</v>
      </c>
      <c r="F61" s="4">
        <f t="shared" si="2"/>
        <v>3455</v>
      </c>
      <c r="G61" s="2">
        <v>7</v>
      </c>
    </row>
    <row r="62" spans="1:7" x14ac:dyDescent="0.4">
      <c r="A62" s="6" t="str">
        <f t="shared" si="0"/>
        <v>FD452</v>
      </c>
      <c r="B62" s="2" t="str">
        <f>RIGHT(C62,6)</f>
        <v>G1554T</v>
      </c>
      <c r="C62" s="2" t="s">
        <v>206</v>
      </c>
      <c r="D62" s="2" t="s">
        <v>207</v>
      </c>
      <c r="E62" s="4">
        <v>4700</v>
      </c>
      <c r="F62" s="4">
        <f t="shared" si="2"/>
        <v>4273</v>
      </c>
      <c r="G62" s="2">
        <v>4</v>
      </c>
    </row>
    <row r="63" spans="1:7" hidden="1" x14ac:dyDescent="0.4">
      <c r="A63" s="6" t="str">
        <f t="shared" si="0"/>
        <v>FD452</v>
      </c>
      <c r="B63" s="2" t="str">
        <f t="shared" si="1"/>
        <v>G1652</v>
      </c>
      <c r="C63" s="2" t="s">
        <v>208</v>
      </c>
      <c r="D63" s="2" t="s">
        <v>209</v>
      </c>
      <c r="E63" s="4">
        <v>4300</v>
      </c>
      <c r="F63" s="4">
        <f t="shared" si="2"/>
        <v>3909</v>
      </c>
      <c r="G63" s="2"/>
    </row>
    <row r="64" spans="1:7" hidden="1" x14ac:dyDescent="0.4">
      <c r="A64" s="6" t="str">
        <f t="shared" si="0"/>
        <v>FD452</v>
      </c>
      <c r="B64" s="2" t="str">
        <f t="shared" si="1"/>
        <v>G1851</v>
      </c>
      <c r="C64" s="2" t="s">
        <v>210</v>
      </c>
      <c r="D64" s="2" t="s">
        <v>211</v>
      </c>
      <c r="E64" s="4">
        <v>3900</v>
      </c>
      <c r="F64" s="4">
        <f t="shared" si="2"/>
        <v>3545</v>
      </c>
      <c r="G64" s="2"/>
    </row>
    <row r="65" spans="1:7" hidden="1" x14ac:dyDescent="0.4">
      <c r="A65" s="6" t="str">
        <f t="shared" si="0"/>
        <v>FD452</v>
      </c>
      <c r="B65" s="2" t="str">
        <f t="shared" si="1"/>
        <v>P1053</v>
      </c>
      <c r="C65" s="2" t="s">
        <v>212</v>
      </c>
      <c r="D65" s="2" t="s">
        <v>213</v>
      </c>
      <c r="E65" s="4">
        <v>69000</v>
      </c>
      <c r="F65" s="4">
        <f t="shared" si="2"/>
        <v>62727</v>
      </c>
      <c r="G65" s="2"/>
    </row>
    <row r="66" spans="1:7" hidden="1" x14ac:dyDescent="0.4">
      <c r="A66" s="6" t="str">
        <f t="shared" si="0"/>
        <v>FD452</v>
      </c>
      <c r="B66" s="2" t="str">
        <f t="shared" si="1"/>
        <v>P1652</v>
      </c>
      <c r="C66" s="2" t="s">
        <v>214</v>
      </c>
      <c r="D66" s="2" t="s">
        <v>215</v>
      </c>
      <c r="E66" s="4">
        <v>118000</v>
      </c>
      <c r="F66" s="4">
        <f t="shared" si="2"/>
        <v>107273</v>
      </c>
      <c r="G66" s="2"/>
    </row>
    <row r="67" spans="1:7" hidden="1" x14ac:dyDescent="0.4">
      <c r="A67" s="6" t="str">
        <f t="shared" si="0"/>
        <v>FD452</v>
      </c>
      <c r="B67" s="2" t="str">
        <f t="shared" si="1"/>
        <v>P1851</v>
      </c>
      <c r="C67" s="2" t="s">
        <v>216</v>
      </c>
      <c r="D67" s="2" t="s">
        <v>217</v>
      </c>
      <c r="E67" s="4">
        <v>105900</v>
      </c>
      <c r="F67" s="4">
        <f t="shared" si="2"/>
        <v>96273</v>
      </c>
      <c r="G67" s="2"/>
    </row>
    <row r="68" spans="1:7" hidden="1" x14ac:dyDescent="0.4">
      <c r="A68" s="6" t="str">
        <f t="shared" si="0"/>
        <v>FD453</v>
      </c>
      <c r="B68" s="2" t="str">
        <f t="shared" si="1"/>
        <v>G1053</v>
      </c>
      <c r="C68" s="2" t="s">
        <v>218</v>
      </c>
      <c r="D68" s="2" t="s">
        <v>219</v>
      </c>
      <c r="E68" s="4">
        <v>2500</v>
      </c>
      <c r="F68" s="4">
        <f t="shared" si="2"/>
        <v>2273</v>
      </c>
      <c r="G68" s="2"/>
    </row>
    <row r="69" spans="1:7" x14ac:dyDescent="0.4">
      <c r="A69" s="6" t="str">
        <f t="shared" ref="A69:A132" si="6">LEFT(C69,5)</f>
        <v>FD453</v>
      </c>
      <c r="B69" s="2" t="str">
        <f>RIGHT(C69,6)</f>
        <v>G1554T</v>
      </c>
      <c r="C69" s="2" t="s">
        <v>220</v>
      </c>
      <c r="D69" s="2" t="s">
        <v>221</v>
      </c>
      <c r="E69" s="4">
        <v>4700</v>
      </c>
      <c r="F69" s="4">
        <f t="shared" ref="F69:F132" si="7">ROUND(E69/1.1,0)</f>
        <v>4273</v>
      </c>
      <c r="G69" s="2">
        <v>2</v>
      </c>
    </row>
    <row r="70" spans="1:7" x14ac:dyDescent="0.4">
      <c r="A70" s="6" t="str">
        <f t="shared" si="6"/>
        <v>FD453</v>
      </c>
      <c r="B70" s="2" t="str">
        <f t="shared" ref="B70:B131" si="8">RIGHT(C70,5)</f>
        <v>G1851</v>
      </c>
      <c r="C70" s="2" t="s">
        <v>222</v>
      </c>
      <c r="D70" s="2" t="s">
        <v>223</v>
      </c>
      <c r="E70" s="4">
        <v>3900</v>
      </c>
      <c r="F70" s="4">
        <f t="shared" si="7"/>
        <v>3545</v>
      </c>
      <c r="G70" s="2">
        <v>10</v>
      </c>
    </row>
    <row r="71" spans="1:7" hidden="1" x14ac:dyDescent="0.4">
      <c r="A71" s="6" t="str">
        <f t="shared" si="6"/>
        <v>FD454</v>
      </c>
      <c r="B71" s="2" t="str">
        <f t="shared" si="8"/>
        <v>G1053</v>
      </c>
      <c r="C71" s="2" t="s">
        <v>224</v>
      </c>
      <c r="D71" s="2" t="s">
        <v>225</v>
      </c>
      <c r="E71" s="4">
        <v>2500</v>
      </c>
      <c r="F71" s="4">
        <f t="shared" si="7"/>
        <v>2273</v>
      </c>
      <c r="G71" s="2"/>
    </row>
    <row r="72" spans="1:7" hidden="1" x14ac:dyDescent="0.4">
      <c r="A72" s="6" t="str">
        <f t="shared" si="6"/>
        <v>FD454</v>
      </c>
      <c r="B72" s="2" t="str">
        <f t="shared" si="8"/>
        <v>G1851</v>
      </c>
      <c r="C72" s="2" t="s">
        <v>226</v>
      </c>
      <c r="D72" s="2" t="s">
        <v>227</v>
      </c>
      <c r="E72" s="4">
        <v>3900</v>
      </c>
      <c r="F72" s="4">
        <f t="shared" si="7"/>
        <v>3545</v>
      </c>
      <c r="G72" s="2"/>
    </row>
    <row r="73" spans="1:7" x14ac:dyDescent="0.4">
      <c r="A73" s="6" t="str">
        <f t="shared" si="6"/>
        <v>FD455</v>
      </c>
      <c r="B73" s="2" t="str">
        <f t="shared" si="8"/>
        <v>G1053</v>
      </c>
      <c r="C73" s="2" t="s">
        <v>228</v>
      </c>
      <c r="D73" s="2" t="s">
        <v>229</v>
      </c>
      <c r="E73" s="4">
        <v>2500</v>
      </c>
      <c r="F73" s="4">
        <f t="shared" si="7"/>
        <v>2273</v>
      </c>
      <c r="G73" s="2">
        <v>15</v>
      </c>
    </row>
    <row r="74" spans="1:7" x14ac:dyDescent="0.4">
      <c r="A74" s="6" t="str">
        <f t="shared" si="6"/>
        <v>FD455</v>
      </c>
      <c r="B74" s="2" t="str">
        <f>RIGHT(C74,6)</f>
        <v>G1554T</v>
      </c>
      <c r="C74" s="2" t="s">
        <v>230</v>
      </c>
      <c r="D74" s="2" t="s">
        <v>231</v>
      </c>
      <c r="E74" s="4">
        <v>4700</v>
      </c>
      <c r="F74" s="4">
        <f t="shared" si="7"/>
        <v>4273</v>
      </c>
      <c r="G74" s="2">
        <v>28</v>
      </c>
    </row>
    <row r="75" spans="1:7" x14ac:dyDescent="0.4">
      <c r="A75" s="6" t="str">
        <f t="shared" si="6"/>
        <v>FD455</v>
      </c>
      <c r="B75" s="2" t="str">
        <f t="shared" si="8"/>
        <v>G1652</v>
      </c>
      <c r="C75" s="2" t="s">
        <v>232</v>
      </c>
      <c r="D75" s="2" t="s">
        <v>233</v>
      </c>
      <c r="E75" s="4">
        <v>4300</v>
      </c>
      <c r="F75" s="4">
        <f t="shared" si="7"/>
        <v>3909</v>
      </c>
      <c r="G75" s="2">
        <v>6</v>
      </c>
    </row>
    <row r="76" spans="1:7" x14ac:dyDescent="0.4">
      <c r="A76" s="6" t="str">
        <f t="shared" si="6"/>
        <v>FD455</v>
      </c>
      <c r="B76" s="2" t="str">
        <f t="shared" si="8"/>
        <v>G1851</v>
      </c>
      <c r="C76" s="2" t="s">
        <v>234</v>
      </c>
      <c r="D76" s="2" t="s">
        <v>235</v>
      </c>
      <c r="E76" s="4">
        <v>3900</v>
      </c>
      <c r="F76" s="4">
        <f t="shared" si="7"/>
        <v>3545</v>
      </c>
      <c r="G76" s="2">
        <v>10</v>
      </c>
    </row>
    <row r="77" spans="1:7" hidden="1" x14ac:dyDescent="0.4">
      <c r="A77" s="6" t="str">
        <f t="shared" si="6"/>
        <v>FD455</v>
      </c>
      <c r="B77" s="2" t="str">
        <f t="shared" si="8"/>
        <v>P1053</v>
      </c>
      <c r="C77" s="2" t="s">
        <v>236</v>
      </c>
      <c r="D77" s="2" t="s">
        <v>237</v>
      </c>
      <c r="E77" s="4">
        <v>69000</v>
      </c>
      <c r="F77" s="4">
        <f t="shared" si="7"/>
        <v>62727</v>
      </c>
      <c r="G77" s="2"/>
    </row>
    <row r="78" spans="1:7" hidden="1" x14ac:dyDescent="0.4">
      <c r="A78" s="6" t="str">
        <f t="shared" si="6"/>
        <v>FD455</v>
      </c>
      <c r="B78" s="2" t="str">
        <f t="shared" si="8"/>
        <v>P1652</v>
      </c>
      <c r="C78" s="2" t="s">
        <v>238</v>
      </c>
      <c r="D78" s="2" t="s">
        <v>239</v>
      </c>
      <c r="E78" s="4">
        <v>118000</v>
      </c>
      <c r="F78" s="4">
        <f t="shared" si="7"/>
        <v>107273</v>
      </c>
      <c r="G78" s="2"/>
    </row>
    <row r="79" spans="1:7" x14ac:dyDescent="0.4">
      <c r="A79" s="6" t="str">
        <f t="shared" si="6"/>
        <v>FD459</v>
      </c>
      <c r="B79" s="2" t="str">
        <f t="shared" si="8"/>
        <v>G1053</v>
      </c>
      <c r="C79" s="2" t="s">
        <v>240</v>
      </c>
      <c r="D79" s="2" t="s">
        <v>241</v>
      </c>
      <c r="E79" s="4">
        <v>2500</v>
      </c>
      <c r="F79" s="4">
        <f t="shared" si="7"/>
        <v>2273</v>
      </c>
      <c r="G79" s="2">
        <v>3</v>
      </c>
    </row>
    <row r="80" spans="1:7" hidden="1" x14ac:dyDescent="0.4">
      <c r="A80" s="6" t="str">
        <f t="shared" si="6"/>
        <v>FD459</v>
      </c>
      <c r="B80" s="2" t="str">
        <f t="shared" si="8"/>
        <v>G1455</v>
      </c>
      <c r="C80" s="2" t="s">
        <v>242</v>
      </c>
      <c r="D80" s="2" t="s">
        <v>243</v>
      </c>
      <c r="E80" s="4">
        <v>3800</v>
      </c>
      <c r="F80" s="4">
        <f t="shared" si="7"/>
        <v>3455</v>
      </c>
      <c r="G80" s="2"/>
    </row>
    <row r="81" spans="1:7" x14ac:dyDescent="0.4">
      <c r="A81" s="6" t="str">
        <f t="shared" si="6"/>
        <v>FD459</v>
      </c>
      <c r="B81" s="2" t="str">
        <f>RIGHT(C81,6)</f>
        <v>G1554T</v>
      </c>
      <c r="C81" s="2" t="s">
        <v>244</v>
      </c>
      <c r="D81" s="2" t="s">
        <v>245</v>
      </c>
      <c r="E81" s="4">
        <v>4700</v>
      </c>
      <c r="F81" s="4">
        <f t="shared" si="7"/>
        <v>4273</v>
      </c>
      <c r="G81" s="2">
        <v>33</v>
      </c>
    </row>
    <row r="82" spans="1:7" x14ac:dyDescent="0.4">
      <c r="A82" s="6" t="str">
        <f t="shared" si="6"/>
        <v>FD459</v>
      </c>
      <c r="B82" s="2" t="str">
        <f t="shared" si="8"/>
        <v>G1652</v>
      </c>
      <c r="C82" s="2" t="s">
        <v>246</v>
      </c>
      <c r="D82" s="2" t="s">
        <v>247</v>
      </c>
      <c r="E82" s="4">
        <v>4300</v>
      </c>
      <c r="F82" s="4">
        <f t="shared" si="7"/>
        <v>3909</v>
      </c>
      <c r="G82" s="2">
        <v>11</v>
      </c>
    </row>
    <row r="83" spans="1:7" x14ac:dyDescent="0.4">
      <c r="A83" s="6" t="str">
        <f t="shared" si="6"/>
        <v>FD459</v>
      </c>
      <c r="B83" s="2" t="str">
        <f t="shared" si="8"/>
        <v>G1851</v>
      </c>
      <c r="C83" s="2" t="s">
        <v>248</v>
      </c>
      <c r="D83" s="2" t="s">
        <v>249</v>
      </c>
      <c r="E83" s="4">
        <v>3900</v>
      </c>
      <c r="F83" s="4">
        <f t="shared" si="7"/>
        <v>3545</v>
      </c>
      <c r="G83" s="2">
        <v>10</v>
      </c>
    </row>
    <row r="84" spans="1:7" hidden="1" x14ac:dyDescent="0.4">
      <c r="A84" s="6" t="str">
        <f t="shared" si="6"/>
        <v>FD459</v>
      </c>
      <c r="B84" s="2" t="str">
        <f t="shared" si="8"/>
        <v>P1053</v>
      </c>
      <c r="C84" s="2" t="s">
        <v>250</v>
      </c>
      <c r="D84" s="2" t="s">
        <v>251</v>
      </c>
      <c r="E84" s="4">
        <v>69000</v>
      </c>
      <c r="F84" s="4">
        <f t="shared" si="7"/>
        <v>62727</v>
      </c>
      <c r="G84" s="2"/>
    </row>
    <row r="85" spans="1:7" hidden="1" x14ac:dyDescent="0.4">
      <c r="A85" s="6" t="str">
        <f t="shared" si="6"/>
        <v>FD465</v>
      </c>
      <c r="B85" s="2" t="str">
        <f t="shared" si="8"/>
        <v>G1053</v>
      </c>
      <c r="C85" s="2" t="s">
        <v>252</v>
      </c>
      <c r="D85" s="2" t="s">
        <v>253</v>
      </c>
      <c r="E85" s="4">
        <v>2500</v>
      </c>
      <c r="F85" s="4">
        <f t="shared" si="7"/>
        <v>2273</v>
      </c>
      <c r="G85" s="2"/>
    </row>
    <row r="86" spans="1:7" hidden="1" x14ac:dyDescent="0.4">
      <c r="A86" s="6" t="str">
        <f t="shared" si="6"/>
        <v>FD465</v>
      </c>
      <c r="B86" s="2" t="str">
        <f t="shared" si="8"/>
        <v>G1455</v>
      </c>
      <c r="C86" s="2" t="s">
        <v>254</v>
      </c>
      <c r="D86" s="2" t="s">
        <v>255</v>
      </c>
      <c r="E86" s="4">
        <v>3800</v>
      </c>
      <c r="F86" s="4">
        <f t="shared" si="7"/>
        <v>3455</v>
      </c>
      <c r="G86" s="2"/>
    </row>
    <row r="87" spans="1:7" x14ac:dyDescent="0.4">
      <c r="A87" s="6" t="str">
        <f t="shared" si="6"/>
        <v>FD465</v>
      </c>
      <c r="B87" s="2" t="str">
        <f>RIGHT(C87,6)</f>
        <v>G1554T</v>
      </c>
      <c r="C87" s="2" t="s">
        <v>256</v>
      </c>
      <c r="D87" s="2" t="s">
        <v>257</v>
      </c>
      <c r="E87" s="4">
        <v>4700</v>
      </c>
      <c r="F87" s="4">
        <f t="shared" si="7"/>
        <v>4273</v>
      </c>
      <c r="G87" s="2">
        <v>8</v>
      </c>
    </row>
    <row r="88" spans="1:7" x14ac:dyDescent="0.4">
      <c r="A88" s="6" t="str">
        <f t="shared" si="6"/>
        <v>FD465</v>
      </c>
      <c r="B88" s="2" t="str">
        <f t="shared" si="8"/>
        <v>G1851</v>
      </c>
      <c r="C88" s="2" t="s">
        <v>258</v>
      </c>
      <c r="D88" s="2" t="s">
        <v>259</v>
      </c>
      <c r="E88" s="4">
        <v>3900</v>
      </c>
      <c r="F88" s="4">
        <f t="shared" si="7"/>
        <v>3545</v>
      </c>
      <c r="G88" s="2">
        <v>12</v>
      </c>
    </row>
    <row r="89" spans="1:7" x14ac:dyDescent="0.4">
      <c r="A89" s="6" t="str">
        <f t="shared" si="6"/>
        <v>FD466</v>
      </c>
      <c r="B89" s="2" t="str">
        <f t="shared" si="8"/>
        <v>G1053</v>
      </c>
      <c r="C89" s="2" t="s">
        <v>260</v>
      </c>
      <c r="D89" s="2" t="s">
        <v>261</v>
      </c>
      <c r="E89" s="4">
        <v>2500</v>
      </c>
      <c r="F89" s="4">
        <f t="shared" si="7"/>
        <v>2273</v>
      </c>
      <c r="G89" s="2">
        <v>15</v>
      </c>
    </row>
    <row r="90" spans="1:7" x14ac:dyDescent="0.4">
      <c r="A90" s="6" t="str">
        <f t="shared" si="6"/>
        <v>FD466</v>
      </c>
      <c r="B90" s="2" t="str">
        <f>RIGHT(C90,6)</f>
        <v>G1554T</v>
      </c>
      <c r="C90" s="2" t="s">
        <v>262</v>
      </c>
      <c r="D90" s="2" t="s">
        <v>263</v>
      </c>
      <c r="E90" s="4">
        <v>4700</v>
      </c>
      <c r="F90" s="4">
        <f t="shared" si="7"/>
        <v>4273</v>
      </c>
      <c r="G90" s="2">
        <v>8</v>
      </c>
    </row>
    <row r="91" spans="1:7" x14ac:dyDescent="0.4">
      <c r="A91" s="6" t="str">
        <f t="shared" si="6"/>
        <v>FD466</v>
      </c>
      <c r="B91" s="2" t="str">
        <f t="shared" si="8"/>
        <v>G1652</v>
      </c>
      <c r="C91" s="2" t="s">
        <v>264</v>
      </c>
      <c r="D91" s="2" t="s">
        <v>265</v>
      </c>
      <c r="E91" s="4">
        <v>4300</v>
      </c>
      <c r="F91" s="4">
        <f t="shared" si="7"/>
        <v>3909</v>
      </c>
      <c r="G91" s="2">
        <v>12</v>
      </c>
    </row>
    <row r="92" spans="1:7" x14ac:dyDescent="0.4">
      <c r="A92" s="6" t="str">
        <f t="shared" si="6"/>
        <v>FD466</v>
      </c>
      <c r="B92" s="2" t="str">
        <f t="shared" si="8"/>
        <v>G1851</v>
      </c>
      <c r="C92" s="2" t="s">
        <v>266</v>
      </c>
      <c r="D92" s="2" t="s">
        <v>267</v>
      </c>
      <c r="E92" s="4">
        <v>3900</v>
      </c>
      <c r="F92" s="4">
        <f t="shared" si="7"/>
        <v>3545</v>
      </c>
      <c r="G92" s="2">
        <v>13</v>
      </c>
    </row>
    <row r="93" spans="1:7" x14ac:dyDescent="0.4">
      <c r="A93" s="6" t="str">
        <f t="shared" si="6"/>
        <v>FD467</v>
      </c>
      <c r="B93" s="2" t="str">
        <f t="shared" si="8"/>
        <v>G1053</v>
      </c>
      <c r="C93" s="2" t="s">
        <v>268</v>
      </c>
      <c r="D93" s="2" t="s">
        <v>269</v>
      </c>
      <c r="E93" s="4">
        <v>2500</v>
      </c>
      <c r="F93" s="4">
        <f t="shared" si="7"/>
        <v>2273</v>
      </c>
      <c r="G93" s="2">
        <v>4</v>
      </c>
    </row>
    <row r="94" spans="1:7" hidden="1" x14ac:dyDescent="0.4">
      <c r="A94" s="6" t="str">
        <f t="shared" si="6"/>
        <v>FD467</v>
      </c>
      <c r="B94" s="2" t="str">
        <f t="shared" si="8"/>
        <v>G1851</v>
      </c>
      <c r="C94" s="2" t="s">
        <v>270</v>
      </c>
      <c r="D94" s="2" t="s">
        <v>271</v>
      </c>
      <c r="E94" s="4">
        <v>3900</v>
      </c>
      <c r="F94" s="4">
        <f t="shared" si="7"/>
        <v>3545</v>
      </c>
      <c r="G94" s="2"/>
    </row>
    <row r="95" spans="1:7" x14ac:dyDescent="0.4">
      <c r="A95" s="6" t="str">
        <f t="shared" si="6"/>
        <v>FD469</v>
      </c>
      <c r="B95" s="2" t="str">
        <f t="shared" si="8"/>
        <v>G1053</v>
      </c>
      <c r="C95" s="2" t="s">
        <v>272</v>
      </c>
      <c r="D95" s="2" t="s">
        <v>273</v>
      </c>
      <c r="E95" s="4">
        <v>2500</v>
      </c>
      <c r="F95" s="4">
        <f t="shared" si="7"/>
        <v>2273</v>
      </c>
      <c r="G95" s="2">
        <v>34</v>
      </c>
    </row>
    <row r="96" spans="1:7" x14ac:dyDescent="0.4">
      <c r="A96" s="6" t="str">
        <f t="shared" si="6"/>
        <v>FD469</v>
      </c>
      <c r="B96" s="2" t="str">
        <f t="shared" si="8"/>
        <v>G1455</v>
      </c>
      <c r="C96" s="2" t="s">
        <v>274</v>
      </c>
      <c r="D96" s="2" t="s">
        <v>275</v>
      </c>
      <c r="E96" s="4">
        <v>3800</v>
      </c>
      <c r="F96" s="4">
        <f t="shared" si="7"/>
        <v>3455</v>
      </c>
      <c r="G96" s="2">
        <v>18</v>
      </c>
    </row>
    <row r="97" spans="1:7" x14ac:dyDescent="0.4">
      <c r="A97" s="6" t="str">
        <f t="shared" si="6"/>
        <v>FD469</v>
      </c>
      <c r="B97" s="2" t="str">
        <f>RIGHT(C97,6)</f>
        <v>G1554T</v>
      </c>
      <c r="C97" s="2" t="s">
        <v>276</v>
      </c>
      <c r="D97" s="2" t="s">
        <v>277</v>
      </c>
      <c r="E97" s="4">
        <v>4700</v>
      </c>
      <c r="F97" s="4">
        <f t="shared" si="7"/>
        <v>4273</v>
      </c>
      <c r="G97" s="2">
        <v>12</v>
      </c>
    </row>
    <row r="98" spans="1:7" x14ac:dyDescent="0.4">
      <c r="A98" s="6" t="str">
        <f t="shared" si="6"/>
        <v>FD469</v>
      </c>
      <c r="B98" s="2" t="str">
        <f t="shared" si="8"/>
        <v>G1652</v>
      </c>
      <c r="C98" s="2" t="s">
        <v>278</v>
      </c>
      <c r="D98" s="2" t="s">
        <v>279</v>
      </c>
      <c r="E98" s="4">
        <v>4300</v>
      </c>
      <c r="F98" s="4">
        <f t="shared" si="7"/>
        <v>3909</v>
      </c>
      <c r="G98" s="2">
        <v>12</v>
      </c>
    </row>
    <row r="99" spans="1:7" hidden="1" x14ac:dyDescent="0.4">
      <c r="A99" s="6" t="str">
        <f t="shared" si="6"/>
        <v>FD469</v>
      </c>
      <c r="B99" s="2" t="str">
        <f t="shared" si="8"/>
        <v>G1851</v>
      </c>
      <c r="C99" s="2" t="s">
        <v>280</v>
      </c>
      <c r="D99" s="2" t="s">
        <v>281</v>
      </c>
      <c r="E99" s="4">
        <v>3900</v>
      </c>
      <c r="F99" s="4">
        <f t="shared" si="7"/>
        <v>3545</v>
      </c>
      <c r="G99" s="2"/>
    </row>
    <row r="100" spans="1:7" hidden="1" x14ac:dyDescent="0.4">
      <c r="A100" s="6" t="str">
        <f t="shared" si="6"/>
        <v>FD469</v>
      </c>
      <c r="B100" s="2" t="str">
        <f t="shared" si="8"/>
        <v>P1053</v>
      </c>
      <c r="C100" s="2" t="s">
        <v>282</v>
      </c>
      <c r="D100" s="2" t="s">
        <v>283</v>
      </c>
      <c r="E100" s="4">
        <v>69000</v>
      </c>
      <c r="F100" s="4">
        <f t="shared" si="7"/>
        <v>62727</v>
      </c>
      <c r="G100" s="2"/>
    </row>
    <row r="101" spans="1:7" hidden="1" x14ac:dyDescent="0.4">
      <c r="A101" s="6" t="str">
        <f t="shared" si="6"/>
        <v>FD469</v>
      </c>
      <c r="B101" s="2" t="str">
        <f>RIGHT(C101,6)</f>
        <v>P1554T</v>
      </c>
      <c r="C101" s="2" t="s">
        <v>284</v>
      </c>
      <c r="D101" s="2" t="s">
        <v>285</v>
      </c>
      <c r="E101" s="4">
        <v>128800</v>
      </c>
      <c r="F101" s="4">
        <f t="shared" si="7"/>
        <v>117091</v>
      </c>
      <c r="G101" s="2"/>
    </row>
    <row r="102" spans="1:7" x14ac:dyDescent="0.4">
      <c r="A102" s="6" t="str">
        <f t="shared" si="6"/>
        <v>FD487</v>
      </c>
      <c r="B102" s="2" t="str">
        <f t="shared" si="8"/>
        <v>G1053</v>
      </c>
      <c r="C102" s="2" t="s">
        <v>286</v>
      </c>
      <c r="D102" s="2" t="s">
        <v>287</v>
      </c>
      <c r="E102" s="4">
        <v>3300</v>
      </c>
      <c r="F102" s="4">
        <f t="shared" si="7"/>
        <v>3000</v>
      </c>
      <c r="G102" s="2">
        <v>7</v>
      </c>
    </row>
    <row r="103" spans="1:7" x14ac:dyDescent="0.4">
      <c r="A103" s="6" t="str">
        <f t="shared" si="6"/>
        <v>FD487</v>
      </c>
      <c r="B103" s="2" t="str">
        <f>RIGHT(C103,6)</f>
        <v>G1554T</v>
      </c>
      <c r="C103" s="2" t="s">
        <v>288</v>
      </c>
      <c r="D103" s="2" t="s">
        <v>289</v>
      </c>
      <c r="E103" s="4">
        <v>5900</v>
      </c>
      <c r="F103" s="4">
        <f t="shared" si="7"/>
        <v>5364</v>
      </c>
      <c r="G103" s="2">
        <v>89</v>
      </c>
    </row>
    <row r="104" spans="1:7" hidden="1" x14ac:dyDescent="0.4">
      <c r="A104" s="6" t="str">
        <f t="shared" si="6"/>
        <v>FD487</v>
      </c>
      <c r="B104" s="2" t="str">
        <f t="shared" si="8"/>
        <v>G1652</v>
      </c>
      <c r="C104" s="2" t="s">
        <v>290</v>
      </c>
      <c r="D104" s="2" t="s">
        <v>291</v>
      </c>
      <c r="E104" s="4">
        <v>5600</v>
      </c>
      <c r="F104" s="4">
        <f t="shared" si="7"/>
        <v>5091</v>
      </c>
      <c r="G104" s="2"/>
    </row>
    <row r="105" spans="1:7" x14ac:dyDescent="0.4">
      <c r="A105" s="6" t="str">
        <f t="shared" si="6"/>
        <v>FD487</v>
      </c>
      <c r="B105" s="2" t="str">
        <f t="shared" si="8"/>
        <v>G1851</v>
      </c>
      <c r="C105" s="2" t="s">
        <v>292</v>
      </c>
      <c r="D105" s="2" t="s">
        <v>293</v>
      </c>
      <c r="E105" s="4">
        <v>5100</v>
      </c>
      <c r="F105" s="4">
        <f t="shared" si="7"/>
        <v>4636</v>
      </c>
      <c r="G105" s="2">
        <v>11</v>
      </c>
    </row>
    <row r="106" spans="1:7" hidden="1" x14ac:dyDescent="0.4">
      <c r="A106" s="6" t="str">
        <f t="shared" si="6"/>
        <v>FD488</v>
      </c>
      <c r="B106" s="2" t="str">
        <f t="shared" si="8"/>
        <v>G1053</v>
      </c>
      <c r="C106" s="2" t="s">
        <v>294</v>
      </c>
      <c r="D106" s="2" t="s">
        <v>295</v>
      </c>
      <c r="E106" s="4">
        <v>2500</v>
      </c>
      <c r="F106" s="4">
        <f t="shared" si="7"/>
        <v>2273</v>
      </c>
      <c r="G106" s="2"/>
    </row>
    <row r="107" spans="1:7" hidden="1" x14ac:dyDescent="0.4">
      <c r="A107" s="6" t="str">
        <f t="shared" si="6"/>
        <v>FD488</v>
      </c>
      <c r="B107" s="2" t="str">
        <f>RIGHT(C107,6)</f>
        <v>G1554T</v>
      </c>
      <c r="C107" s="2" t="s">
        <v>296</v>
      </c>
      <c r="D107" s="2" t="s">
        <v>297</v>
      </c>
      <c r="E107" s="4">
        <v>4700</v>
      </c>
      <c r="F107" s="4">
        <f t="shared" si="7"/>
        <v>4273</v>
      </c>
      <c r="G107" s="2"/>
    </row>
    <row r="108" spans="1:7" x14ac:dyDescent="0.4">
      <c r="A108" s="6" t="str">
        <f t="shared" si="6"/>
        <v>FD496</v>
      </c>
      <c r="B108" s="2" t="str">
        <f t="shared" si="8"/>
        <v>G1053</v>
      </c>
      <c r="C108" s="2" t="s">
        <v>298</v>
      </c>
      <c r="D108" s="2" t="s">
        <v>299</v>
      </c>
      <c r="E108" s="4">
        <v>2500</v>
      </c>
      <c r="F108" s="4">
        <f t="shared" si="7"/>
        <v>2273</v>
      </c>
      <c r="G108" s="2">
        <v>4</v>
      </c>
    </row>
    <row r="109" spans="1:7" x14ac:dyDescent="0.4">
      <c r="A109" s="6" t="str">
        <f t="shared" si="6"/>
        <v>FD496</v>
      </c>
      <c r="B109" s="2" t="str">
        <f t="shared" si="8"/>
        <v>G1455</v>
      </c>
      <c r="C109" s="2" t="s">
        <v>300</v>
      </c>
      <c r="D109" s="2" t="s">
        <v>301</v>
      </c>
      <c r="E109" s="4">
        <v>3800</v>
      </c>
      <c r="F109" s="4">
        <f t="shared" si="7"/>
        <v>3455</v>
      </c>
      <c r="G109" s="2">
        <v>80</v>
      </c>
    </row>
    <row r="110" spans="1:7" x14ac:dyDescent="0.4">
      <c r="A110" s="6" t="str">
        <f t="shared" si="6"/>
        <v>FD496</v>
      </c>
      <c r="B110" s="2" t="str">
        <f>RIGHT(C110,6)</f>
        <v>G1554T</v>
      </c>
      <c r="C110" s="2" t="s">
        <v>302</v>
      </c>
      <c r="D110" s="2" t="s">
        <v>303</v>
      </c>
      <c r="E110" s="4">
        <v>4700</v>
      </c>
      <c r="F110" s="4">
        <f t="shared" si="7"/>
        <v>4273</v>
      </c>
      <c r="G110" s="2">
        <v>6</v>
      </c>
    </row>
    <row r="111" spans="1:7" x14ac:dyDescent="0.4">
      <c r="A111" s="6" t="str">
        <f t="shared" si="6"/>
        <v>FD496</v>
      </c>
      <c r="B111" s="2" t="str">
        <f t="shared" si="8"/>
        <v>G1851</v>
      </c>
      <c r="C111" s="2" t="s">
        <v>304</v>
      </c>
      <c r="D111" s="2" t="s">
        <v>305</v>
      </c>
      <c r="E111" s="4">
        <v>3900</v>
      </c>
      <c r="F111" s="4">
        <f t="shared" si="7"/>
        <v>3545</v>
      </c>
      <c r="G111" s="2">
        <v>30</v>
      </c>
    </row>
    <row r="112" spans="1:7" hidden="1" x14ac:dyDescent="0.4">
      <c r="A112" s="6" t="str">
        <f t="shared" si="6"/>
        <v>FD496</v>
      </c>
      <c r="B112" s="2" t="str">
        <f t="shared" si="8"/>
        <v>P1053</v>
      </c>
      <c r="C112" s="2" t="s">
        <v>306</v>
      </c>
      <c r="D112" s="2" t="s">
        <v>307</v>
      </c>
      <c r="E112" s="4">
        <v>69000</v>
      </c>
      <c r="F112" s="4">
        <f t="shared" si="7"/>
        <v>62727</v>
      </c>
      <c r="G112" s="2"/>
    </row>
    <row r="113" spans="1:7" hidden="1" x14ac:dyDescent="0.4">
      <c r="A113" s="6" t="str">
        <f t="shared" si="6"/>
        <v>FD496</v>
      </c>
      <c r="B113" s="2" t="str">
        <f t="shared" si="8"/>
        <v>P1455</v>
      </c>
      <c r="C113" s="2" t="s">
        <v>308</v>
      </c>
      <c r="D113" s="2" t="s">
        <v>309</v>
      </c>
      <c r="E113" s="4">
        <v>100700</v>
      </c>
      <c r="F113" s="4">
        <f t="shared" si="7"/>
        <v>91545</v>
      </c>
      <c r="G113" s="2"/>
    </row>
    <row r="114" spans="1:7" hidden="1" x14ac:dyDescent="0.4">
      <c r="A114" s="6" t="str">
        <f t="shared" si="6"/>
        <v>FD496</v>
      </c>
      <c r="B114" s="2" t="str">
        <f t="shared" si="8"/>
        <v>P1851</v>
      </c>
      <c r="C114" s="2" t="s">
        <v>310</v>
      </c>
      <c r="D114" s="2" t="s">
        <v>311</v>
      </c>
      <c r="E114" s="4">
        <v>105900</v>
      </c>
      <c r="F114" s="4">
        <f t="shared" si="7"/>
        <v>96273</v>
      </c>
      <c r="G114" s="2"/>
    </row>
    <row r="115" spans="1:7" x14ac:dyDescent="0.4">
      <c r="A115" s="6" t="str">
        <f t="shared" si="6"/>
        <v>FD505</v>
      </c>
      <c r="B115" s="2" t="str">
        <f t="shared" si="8"/>
        <v>G1455</v>
      </c>
      <c r="C115" s="2" t="s">
        <v>312</v>
      </c>
      <c r="D115" s="2" t="s">
        <v>313</v>
      </c>
      <c r="E115" s="4">
        <v>3800</v>
      </c>
      <c r="F115" s="4">
        <f t="shared" si="7"/>
        <v>3455</v>
      </c>
      <c r="G115" s="2">
        <v>7</v>
      </c>
    </row>
    <row r="116" spans="1:7" x14ac:dyDescent="0.4">
      <c r="A116" s="6" t="str">
        <f t="shared" si="6"/>
        <v>FD513</v>
      </c>
      <c r="B116" s="2" t="str">
        <f t="shared" si="8"/>
        <v>G1053</v>
      </c>
      <c r="C116" s="2" t="s">
        <v>314</v>
      </c>
      <c r="D116" s="2" t="s">
        <v>315</v>
      </c>
      <c r="E116" s="4">
        <v>2500</v>
      </c>
      <c r="F116" s="4">
        <f t="shared" si="7"/>
        <v>2273</v>
      </c>
      <c r="G116" s="2">
        <v>8</v>
      </c>
    </row>
    <row r="117" spans="1:7" x14ac:dyDescent="0.4">
      <c r="A117" s="6" t="str">
        <f t="shared" si="6"/>
        <v>FD513</v>
      </c>
      <c r="B117" s="2" t="str">
        <f t="shared" si="8"/>
        <v>G1455</v>
      </c>
      <c r="C117" s="2" t="s">
        <v>316</v>
      </c>
      <c r="D117" s="2" t="s">
        <v>317</v>
      </c>
      <c r="E117" s="4">
        <v>3800</v>
      </c>
      <c r="F117" s="4">
        <f t="shared" si="7"/>
        <v>3455</v>
      </c>
      <c r="G117" s="2">
        <v>30</v>
      </c>
    </row>
    <row r="118" spans="1:7" x14ac:dyDescent="0.4">
      <c r="A118" s="6" t="str">
        <f t="shared" si="6"/>
        <v>FD513</v>
      </c>
      <c r="B118" s="2" t="str">
        <f t="shared" si="8"/>
        <v>G1652</v>
      </c>
      <c r="C118" s="2" t="s">
        <v>318</v>
      </c>
      <c r="D118" s="2" t="s">
        <v>319</v>
      </c>
      <c r="E118" s="4">
        <v>4300</v>
      </c>
      <c r="F118" s="4">
        <f t="shared" si="7"/>
        <v>3909</v>
      </c>
      <c r="G118" s="2">
        <v>12</v>
      </c>
    </row>
    <row r="119" spans="1:7" x14ac:dyDescent="0.4">
      <c r="A119" s="6" t="str">
        <f t="shared" si="6"/>
        <v>FD513</v>
      </c>
      <c r="B119" s="2" t="str">
        <f t="shared" si="8"/>
        <v>G1851</v>
      </c>
      <c r="C119" s="2" t="s">
        <v>320</v>
      </c>
      <c r="D119" s="2" t="s">
        <v>321</v>
      </c>
      <c r="E119" s="4">
        <v>3900</v>
      </c>
      <c r="F119" s="4">
        <f t="shared" si="7"/>
        <v>3545</v>
      </c>
      <c r="G119" s="2">
        <v>7</v>
      </c>
    </row>
    <row r="120" spans="1:7" hidden="1" x14ac:dyDescent="0.4">
      <c r="A120" s="6" t="str">
        <f t="shared" si="6"/>
        <v>FD513</v>
      </c>
      <c r="B120" s="2" t="str">
        <f t="shared" si="8"/>
        <v>P1053</v>
      </c>
      <c r="C120" s="2" t="s">
        <v>322</v>
      </c>
      <c r="D120" s="2" t="s">
        <v>323</v>
      </c>
      <c r="E120" s="4">
        <v>69000</v>
      </c>
      <c r="F120" s="4">
        <f t="shared" si="7"/>
        <v>62727</v>
      </c>
      <c r="G120" s="2"/>
    </row>
    <row r="121" spans="1:7" hidden="1" x14ac:dyDescent="0.4">
      <c r="A121" s="6" t="str">
        <f t="shared" si="6"/>
        <v>FD513</v>
      </c>
      <c r="B121" s="2" t="str">
        <f t="shared" si="8"/>
        <v>P1851</v>
      </c>
      <c r="C121" s="2" t="s">
        <v>324</v>
      </c>
      <c r="D121" s="2" t="s">
        <v>325</v>
      </c>
      <c r="E121" s="4">
        <v>105900</v>
      </c>
      <c r="F121" s="4">
        <f t="shared" si="7"/>
        <v>96273</v>
      </c>
      <c r="G121" s="2"/>
    </row>
    <row r="122" spans="1:7" hidden="1" x14ac:dyDescent="0.4">
      <c r="A122" s="6" t="str">
        <f t="shared" si="6"/>
        <v>FD531</v>
      </c>
      <c r="B122" s="2" t="str">
        <f t="shared" si="8"/>
        <v>G1053</v>
      </c>
      <c r="C122" s="2" t="s">
        <v>326</v>
      </c>
      <c r="D122" s="2" t="s">
        <v>327</v>
      </c>
      <c r="E122" s="4">
        <v>2500</v>
      </c>
      <c r="F122" s="4">
        <f t="shared" si="7"/>
        <v>2273</v>
      </c>
      <c r="G122" s="2"/>
    </row>
    <row r="123" spans="1:7" x14ac:dyDescent="0.4">
      <c r="A123" s="6" t="str">
        <f t="shared" si="6"/>
        <v>FD531</v>
      </c>
      <c r="B123" s="2" t="str">
        <f>RIGHT(C123,6)</f>
        <v>G1554T</v>
      </c>
      <c r="C123" s="2" t="s">
        <v>328</v>
      </c>
      <c r="D123" s="2" t="s">
        <v>329</v>
      </c>
      <c r="E123" s="4">
        <v>4700</v>
      </c>
      <c r="F123" s="4">
        <f t="shared" si="7"/>
        <v>4273</v>
      </c>
      <c r="G123" s="2">
        <v>4</v>
      </c>
    </row>
    <row r="124" spans="1:7" x14ac:dyDescent="0.4">
      <c r="A124" s="6" t="str">
        <f t="shared" si="6"/>
        <v>FD531</v>
      </c>
      <c r="B124" s="2" t="str">
        <f t="shared" si="8"/>
        <v>G1652</v>
      </c>
      <c r="C124" s="2" t="s">
        <v>330</v>
      </c>
      <c r="D124" s="2" t="s">
        <v>331</v>
      </c>
      <c r="E124" s="4">
        <v>4300</v>
      </c>
      <c r="F124" s="4">
        <f t="shared" si="7"/>
        <v>3909</v>
      </c>
      <c r="G124" s="2">
        <v>2</v>
      </c>
    </row>
    <row r="125" spans="1:7" hidden="1" x14ac:dyDescent="0.4">
      <c r="A125" s="6" t="str">
        <f t="shared" si="6"/>
        <v>FD531</v>
      </c>
      <c r="B125" s="2" t="str">
        <f t="shared" si="8"/>
        <v>G1851</v>
      </c>
      <c r="C125" s="2" t="s">
        <v>332</v>
      </c>
      <c r="D125" s="2" t="s">
        <v>333</v>
      </c>
      <c r="E125" s="4">
        <v>3900</v>
      </c>
      <c r="F125" s="4">
        <f t="shared" si="7"/>
        <v>3545</v>
      </c>
      <c r="G125" s="2"/>
    </row>
    <row r="126" spans="1:7" hidden="1" x14ac:dyDescent="0.4">
      <c r="A126" s="6" t="str">
        <f t="shared" si="6"/>
        <v>FD531</v>
      </c>
      <c r="B126" s="2" t="str">
        <f t="shared" si="8"/>
        <v>P1053</v>
      </c>
      <c r="C126" s="2" t="s">
        <v>334</v>
      </c>
      <c r="D126" s="2" t="s">
        <v>335</v>
      </c>
      <c r="E126" s="4">
        <v>69000</v>
      </c>
      <c r="F126" s="4">
        <f t="shared" si="7"/>
        <v>62727</v>
      </c>
      <c r="G126" s="2"/>
    </row>
    <row r="127" spans="1:7" x14ac:dyDescent="0.4">
      <c r="A127" s="6" t="str">
        <f t="shared" si="6"/>
        <v>FD549</v>
      </c>
      <c r="B127" s="2" t="str">
        <f t="shared" si="8"/>
        <v>G1053</v>
      </c>
      <c r="C127" s="2" t="s">
        <v>336</v>
      </c>
      <c r="D127" s="2" t="s">
        <v>337</v>
      </c>
      <c r="E127" s="4">
        <v>2500</v>
      </c>
      <c r="F127" s="4">
        <f t="shared" si="7"/>
        <v>2273</v>
      </c>
      <c r="G127" s="2">
        <v>10</v>
      </c>
    </row>
    <row r="128" spans="1:7" x14ac:dyDescent="0.4">
      <c r="A128" s="6" t="str">
        <f t="shared" si="6"/>
        <v>FD549</v>
      </c>
      <c r="B128" s="2" t="str">
        <f>RIGHT(C128,6)</f>
        <v>G1554T</v>
      </c>
      <c r="C128" s="2" t="s">
        <v>338</v>
      </c>
      <c r="D128" s="2" t="s">
        <v>339</v>
      </c>
      <c r="E128" s="4">
        <v>4700</v>
      </c>
      <c r="F128" s="4">
        <f t="shared" si="7"/>
        <v>4273</v>
      </c>
      <c r="G128" s="2">
        <v>54</v>
      </c>
    </row>
    <row r="129" spans="1:7" x14ac:dyDescent="0.4">
      <c r="A129" s="6" t="str">
        <f t="shared" si="6"/>
        <v>FD549</v>
      </c>
      <c r="B129" s="2" t="str">
        <f t="shared" si="8"/>
        <v>G1652</v>
      </c>
      <c r="C129" s="2" t="s">
        <v>340</v>
      </c>
      <c r="D129" s="2" t="s">
        <v>341</v>
      </c>
      <c r="E129" s="4">
        <v>4300</v>
      </c>
      <c r="F129" s="4">
        <f t="shared" si="7"/>
        <v>3909</v>
      </c>
      <c r="G129" s="2">
        <v>4</v>
      </c>
    </row>
    <row r="130" spans="1:7" x14ac:dyDescent="0.4">
      <c r="A130" s="6" t="str">
        <f t="shared" si="6"/>
        <v>FD549</v>
      </c>
      <c r="B130" s="2" t="str">
        <f t="shared" si="8"/>
        <v>G1851</v>
      </c>
      <c r="C130" s="2" t="s">
        <v>342</v>
      </c>
      <c r="D130" s="2" t="s">
        <v>343</v>
      </c>
      <c r="E130" s="4">
        <v>3900</v>
      </c>
      <c r="F130" s="4">
        <f t="shared" si="7"/>
        <v>3545</v>
      </c>
      <c r="G130" s="2">
        <v>7</v>
      </c>
    </row>
    <row r="131" spans="1:7" x14ac:dyDescent="0.4">
      <c r="A131" s="6" t="str">
        <f t="shared" si="6"/>
        <v>FD575</v>
      </c>
      <c r="B131" s="2" t="str">
        <f t="shared" si="8"/>
        <v>G1053</v>
      </c>
      <c r="C131" s="2" t="s">
        <v>344</v>
      </c>
      <c r="D131" s="2" t="s">
        <v>345</v>
      </c>
      <c r="E131" s="4">
        <v>2500</v>
      </c>
      <c r="F131" s="4">
        <f t="shared" si="7"/>
        <v>2273</v>
      </c>
      <c r="G131" s="2">
        <v>18</v>
      </c>
    </row>
    <row r="132" spans="1:7" x14ac:dyDescent="0.4">
      <c r="A132" s="6" t="str">
        <f t="shared" si="6"/>
        <v>FD575</v>
      </c>
      <c r="B132" s="2" t="str">
        <f>RIGHT(C132,6)</f>
        <v>G1554T</v>
      </c>
      <c r="C132" s="2" t="s">
        <v>346</v>
      </c>
      <c r="D132" s="2" t="s">
        <v>347</v>
      </c>
      <c r="E132" s="4">
        <v>4700</v>
      </c>
      <c r="F132" s="4">
        <f t="shared" si="7"/>
        <v>4273</v>
      </c>
      <c r="G132" s="2">
        <v>10</v>
      </c>
    </row>
    <row r="133" spans="1:7" x14ac:dyDescent="0.4">
      <c r="A133" s="6" t="str">
        <f t="shared" ref="A133:A139" si="9">LEFT(C133,5)</f>
        <v>FD575</v>
      </c>
      <c r="B133" s="2" t="str">
        <f t="shared" ref="B133:B138" si="10">RIGHT(C133,5)</f>
        <v>G1652</v>
      </c>
      <c r="C133" s="2" t="s">
        <v>348</v>
      </c>
      <c r="D133" s="2" t="s">
        <v>349</v>
      </c>
      <c r="E133" s="4">
        <v>4300</v>
      </c>
      <c r="F133" s="4">
        <f t="shared" ref="F133:F139" si="11">ROUND(E133/1.1,0)</f>
        <v>3909</v>
      </c>
      <c r="G133" s="2">
        <v>6</v>
      </c>
    </row>
    <row r="134" spans="1:7" hidden="1" x14ac:dyDescent="0.4">
      <c r="A134" s="6" t="str">
        <f t="shared" si="9"/>
        <v>FD575</v>
      </c>
      <c r="B134" s="2" t="str">
        <f t="shared" si="10"/>
        <v>G1851</v>
      </c>
      <c r="C134" s="2" t="s">
        <v>350</v>
      </c>
      <c r="D134" s="2" t="s">
        <v>351</v>
      </c>
      <c r="E134" s="4">
        <v>3900</v>
      </c>
      <c r="F134" s="4">
        <f t="shared" si="11"/>
        <v>3545</v>
      </c>
      <c r="G134" s="2"/>
    </row>
    <row r="135" spans="1:7" hidden="1" x14ac:dyDescent="0.4">
      <c r="A135" s="6" t="str">
        <f t="shared" si="9"/>
        <v>FD582</v>
      </c>
      <c r="B135" s="2" t="str">
        <f t="shared" si="10"/>
        <v>G1053</v>
      </c>
      <c r="C135" s="2" t="s">
        <v>352</v>
      </c>
      <c r="D135" s="2" t="s">
        <v>355</v>
      </c>
      <c r="E135" s="4">
        <v>2500</v>
      </c>
      <c r="F135" s="4">
        <f t="shared" si="11"/>
        <v>2273</v>
      </c>
      <c r="G135" s="2"/>
    </row>
    <row r="136" spans="1:7" x14ac:dyDescent="0.4">
      <c r="A136" s="6" t="str">
        <f t="shared" si="9"/>
        <v>FD582</v>
      </c>
      <c r="B136" s="2" t="str">
        <f t="shared" si="10"/>
        <v>G1455</v>
      </c>
      <c r="C136" s="2" t="s">
        <v>353</v>
      </c>
      <c r="D136" s="2" t="s">
        <v>356</v>
      </c>
      <c r="E136" s="4">
        <v>3800</v>
      </c>
      <c r="F136" s="4">
        <f t="shared" si="11"/>
        <v>3455</v>
      </c>
      <c r="G136" s="2">
        <v>12</v>
      </c>
    </row>
    <row r="137" spans="1:7" hidden="1" x14ac:dyDescent="0.4">
      <c r="A137" s="6" t="str">
        <f t="shared" si="9"/>
        <v>FD582</v>
      </c>
      <c r="B137" s="2" t="str">
        <f t="shared" si="10"/>
        <v>G1851</v>
      </c>
      <c r="C137" s="2" t="s">
        <v>354</v>
      </c>
      <c r="D137" s="2" t="s">
        <v>357</v>
      </c>
      <c r="E137" s="4">
        <v>3900</v>
      </c>
      <c r="F137" s="4">
        <f t="shared" si="11"/>
        <v>3545</v>
      </c>
      <c r="G137" s="2"/>
    </row>
    <row r="138" spans="1:7" hidden="1" x14ac:dyDescent="0.4">
      <c r="A138" s="6" t="str">
        <f t="shared" si="9"/>
        <v>FD584</v>
      </c>
      <c r="B138" s="2" t="str">
        <f t="shared" si="10"/>
        <v>G1053</v>
      </c>
      <c r="C138" s="2" t="s">
        <v>358</v>
      </c>
      <c r="D138" s="2" t="s">
        <v>362</v>
      </c>
      <c r="E138" s="4">
        <v>2500</v>
      </c>
      <c r="F138" s="4">
        <f t="shared" si="11"/>
        <v>2273</v>
      </c>
      <c r="G138" s="2"/>
    </row>
    <row r="139" spans="1:7" x14ac:dyDescent="0.4">
      <c r="A139" s="6" t="str">
        <f t="shared" si="9"/>
        <v>FD584</v>
      </c>
      <c r="B139" s="2" t="str">
        <f>RIGHT(C139,6)</f>
        <v>G1554T</v>
      </c>
      <c r="C139" s="2" t="s">
        <v>359</v>
      </c>
      <c r="D139" s="2" t="s">
        <v>363</v>
      </c>
      <c r="E139" s="4">
        <v>4700</v>
      </c>
      <c r="F139" s="4">
        <f t="shared" si="11"/>
        <v>4273</v>
      </c>
      <c r="G139" s="2">
        <v>12</v>
      </c>
    </row>
    <row r="140" spans="1:7" x14ac:dyDescent="0.4">
      <c r="A140" s="6" t="str">
        <f t="shared" ref="A140:A141" si="12">LEFT(C140,5)</f>
        <v>FD584</v>
      </c>
      <c r="B140" s="2" t="str">
        <f t="shared" ref="B140:B141" si="13">RIGHT(C140,5)</f>
        <v>G1652</v>
      </c>
      <c r="C140" s="2" t="s">
        <v>360</v>
      </c>
      <c r="D140" s="2" t="s">
        <v>364</v>
      </c>
      <c r="E140" s="4">
        <v>4300</v>
      </c>
      <c r="F140" s="4">
        <f t="shared" ref="F140:F141" si="14">ROUND(E140/1.1,0)</f>
        <v>3909</v>
      </c>
      <c r="G140" s="2">
        <v>12</v>
      </c>
    </row>
    <row r="141" spans="1:7" hidden="1" x14ac:dyDescent="0.4">
      <c r="A141" s="6" t="str">
        <f t="shared" si="12"/>
        <v>FD584</v>
      </c>
      <c r="B141" s="2" t="str">
        <f t="shared" si="13"/>
        <v>G1851</v>
      </c>
      <c r="C141" s="2" t="s">
        <v>361</v>
      </c>
      <c r="D141" s="2" t="s">
        <v>365</v>
      </c>
      <c r="E141" s="4">
        <v>3900</v>
      </c>
      <c r="F141" s="4">
        <f t="shared" si="14"/>
        <v>3545</v>
      </c>
      <c r="G141" s="2"/>
    </row>
  </sheetData>
  <autoFilter ref="A2:J141" xr:uid="{F862CF16-CF78-42BD-B177-0CA408D3C139}">
    <filterColumn colId="6">
      <customFilters>
        <customFilter operator="notEqual" val=" "/>
      </customFilters>
    </filterColumn>
  </autoFilter>
  <phoneticPr fontId="1"/>
  <pageMargins left="0.25" right="0.25" top="0.75" bottom="0.75" header="0.3" footer="0.3"/>
  <pageSetup paperSize="9" scale="72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7326-00B9-44D7-8FBD-A9D19660169A}">
  <dimension ref="A1:J14"/>
  <sheetViews>
    <sheetView workbookViewId="0">
      <selection activeCell="B2" sqref="B2"/>
    </sheetView>
  </sheetViews>
  <sheetFormatPr defaultRowHeight="18.75" x14ac:dyDescent="0.4"/>
  <cols>
    <col min="1" max="1" width="11" bestFit="1" customWidth="1"/>
    <col min="2" max="2" width="11.375" bestFit="1" customWidth="1"/>
    <col min="3" max="4" width="9" style="3"/>
  </cols>
  <sheetData>
    <row r="1" spans="1:10" x14ac:dyDescent="0.4">
      <c r="A1" t="s">
        <v>0</v>
      </c>
      <c r="B1" s="1">
        <v>45989</v>
      </c>
      <c r="J1" s="3"/>
    </row>
    <row r="2" spans="1:10" x14ac:dyDescent="0.4">
      <c r="A2" s="2" t="s">
        <v>3</v>
      </c>
      <c r="B2" s="2" t="s">
        <v>78</v>
      </c>
      <c r="C2" s="4" t="s">
        <v>7</v>
      </c>
      <c r="D2" s="4" t="s">
        <v>8</v>
      </c>
      <c r="E2" s="2" t="s">
        <v>74</v>
      </c>
    </row>
    <row r="3" spans="1:10" x14ac:dyDescent="0.4">
      <c r="A3" s="2" t="s">
        <v>79</v>
      </c>
      <c r="B3" s="2"/>
      <c r="C3" s="4">
        <v>4100</v>
      </c>
      <c r="D3" s="4">
        <f>ROUND(C3/1.1,0)</f>
        <v>3727</v>
      </c>
      <c r="E3" s="2">
        <v>16</v>
      </c>
    </row>
    <row r="4" spans="1:10" x14ac:dyDescent="0.4">
      <c r="A4" s="2" t="s">
        <v>75</v>
      </c>
      <c r="B4" s="2"/>
      <c r="C4" s="4">
        <v>4100</v>
      </c>
      <c r="D4" s="4">
        <f t="shared" ref="D4:D14" si="0">ROUND(C4/1.1,0)</f>
        <v>3727</v>
      </c>
      <c r="E4" s="2">
        <v>13</v>
      </c>
    </row>
    <row r="5" spans="1:10" x14ac:dyDescent="0.4">
      <c r="A5" s="2" t="s">
        <v>80</v>
      </c>
      <c r="B5" s="2"/>
      <c r="C5" s="4">
        <v>2400</v>
      </c>
      <c r="D5" s="4">
        <f t="shared" si="0"/>
        <v>2182</v>
      </c>
      <c r="E5" s="2">
        <v>6</v>
      </c>
    </row>
    <row r="6" spans="1:10" x14ac:dyDescent="0.4">
      <c r="A6" s="2" t="s">
        <v>81</v>
      </c>
      <c r="B6" s="2"/>
      <c r="C6" s="4">
        <v>2400</v>
      </c>
      <c r="D6" s="4">
        <f t="shared" si="0"/>
        <v>2182</v>
      </c>
      <c r="E6" s="2">
        <v>6</v>
      </c>
    </row>
    <row r="7" spans="1:10" x14ac:dyDescent="0.4">
      <c r="A7" s="2" t="s">
        <v>82</v>
      </c>
      <c r="B7" s="2"/>
      <c r="C7" s="4">
        <v>2100</v>
      </c>
      <c r="D7" s="4">
        <f t="shared" si="0"/>
        <v>1909</v>
      </c>
      <c r="E7" s="2">
        <v>10</v>
      </c>
    </row>
    <row r="8" spans="1:10" x14ac:dyDescent="0.4">
      <c r="A8" s="2" t="s">
        <v>83</v>
      </c>
      <c r="B8" s="2"/>
      <c r="C8" s="4">
        <v>2200</v>
      </c>
      <c r="D8" s="4">
        <f t="shared" si="0"/>
        <v>2000</v>
      </c>
      <c r="E8" s="2">
        <v>4</v>
      </c>
    </row>
    <row r="9" spans="1:10" x14ac:dyDescent="0.4">
      <c r="A9" s="2" t="s">
        <v>84</v>
      </c>
      <c r="B9" s="2"/>
      <c r="C9" s="4">
        <v>2200</v>
      </c>
      <c r="D9" s="4">
        <f t="shared" si="0"/>
        <v>2000</v>
      </c>
      <c r="E9" s="2">
        <v>6</v>
      </c>
    </row>
    <row r="10" spans="1:10" x14ac:dyDescent="0.4">
      <c r="A10" s="2" t="s">
        <v>85</v>
      </c>
      <c r="B10" s="2"/>
      <c r="C10" s="4">
        <v>2200</v>
      </c>
      <c r="D10" s="4">
        <f t="shared" si="0"/>
        <v>2000</v>
      </c>
      <c r="E10" s="2">
        <v>6</v>
      </c>
    </row>
    <row r="11" spans="1:10" x14ac:dyDescent="0.4">
      <c r="A11" s="2" t="s">
        <v>86</v>
      </c>
      <c r="B11" s="2"/>
      <c r="C11" s="4">
        <v>2200</v>
      </c>
      <c r="D11" s="4">
        <f t="shared" si="0"/>
        <v>2000</v>
      </c>
      <c r="E11" s="2">
        <v>14</v>
      </c>
    </row>
    <row r="12" spans="1:10" x14ac:dyDescent="0.4">
      <c r="A12" s="2" t="s">
        <v>87</v>
      </c>
      <c r="B12" s="2"/>
      <c r="C12" s="4">
        <v>2200</v>
      </c>
      <c r="D12" s="4">
        <f t="shared" si="0"/>
        <v>2000</v>
      </c>
      <c r="E12" s="2">
        <v>6</v>
      </c>
    </row>
    <row r="13" spans="1:10" x14ac:dyDescent="0.4">
      <c r="A13" s="2" t="s">
        <v>88</v>
      </c>
      <c r="B13" s="2"/>
      <c r="C13" s="4">
        <v>1000</v>
      </c>
      <c r="D13" s="4">
        <f t="shared" si="0"/>
        <v>909</v>
      </c>
      <c r="E13" s="2">
        <v>1</v>
      </c>
    </row>
    <row r="14" spans="1:10" x14ac:dyDescent="0.4">
      <c r="A14" s="2" t="s">
        <v>89</v>
      </c>
      <c r="B14" s="2"/>
      <c r="C14" s="4">
        <v>3700</v>
      </c>
      <c r="D14" s="4">
        <f t="shared" si="0"/>
        <v>3364</v>
      </c>
      <c r="E14" s="2">
        <v>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GALFER ROTOR</vt:lpstr>
      <vt:lpstr>GALFER BRAKE PAD</vt:lpstr>
      <vt:lpstr>GALFER ACCESSARY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Naoshi KONAGAYA</dc:creator>
  <cp:lastModifiedBy>Naoshi KONAGAYA</cp:lastModifiedBy>
  <cp:lastPrinted>2025-11-28T12:05:21Z</cp:lastPrinted>
  <dcterms:created xsi:type="dcterms:W3CDTF">2025-10-28T14:26:40Z</dcterms:created>
  <dcterms:modified xsi:type="dcterms:W3CDTF">2025-11-28T13:16:32Z</dcterms:modified>
</cp:coreProperties>
</file>